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7455"/>
  </bookViews>
  <sheets>
    <sheet name="proposta_lista preços unitári" sheetId="1" r:id="rId1"/>
    <sheet name="Termos e condições" sheetId="2" r:id="rId2"/>
  </sheets>
  <definedNames>
    <definedName name="_xlnm.Print_Area" localSheetId="0">'proposta_lista preços unitári'!$A$1:$J$37</definedName>
  </definedNames>
  <calcPr calcId="144525"/>
</workbook>
</file>

<file path=xl/calcChain.xml><?xml version="1.0" encoding="utf-8"?>
<calcChain xmlns="http://schemas.openxmlformats.org/spreadsheetml/2006/main">
  <c r="H24" i="1" l="1"/>
  <c r="G13" i="1" l="1"/>
  <c r="I13" i="1" s="1"/>
  <c r="J13" i="1" s="1"/>
  <c r="G12" i="1"/>
  <c r="I12" i="1" s="1"/>
  <c r="J12" i="1" s="1"/>
  <c r="G25" i="1" l="1"/>
  <c r="I25" i="1" s="1"/>
  <c r="J25" i="1" s="1"/>
  <c r="F20" i="1"/>
  <c r="G15" i="1" s="1"/>
  <c r="H15" i="1" s="1"/>
  <c r="I14" i="1" s="1"/>
  <c r="J14" i="1" s="1"/>
  <c r="J26" i="1" l="1"/>
</calcChain>
</file>

<file path=xl/sharedStrings.xml><?xml version="1.0" encoding="utf-8"?>
<sst xmlns="http://schemas.openxmlformats.org/spreadsheetml/2006/main" count="63" uniqueCount="50">
  <si>
    <t>POS.</t>
  </si>
  <si>
    <t>DESIGNAÇÃO</t>
  </si>
  <si>
    <t>Lavagem manual</t>
  </si>
  <si>
    <t>Lavagem mecânica</t>
  </si>
  <si>
    <t>Km</t>
  </si>
  <si>
    <t>Preço Anual</t>
  </si>
  <si>
    <t>Varredura mecânica simples de vias e arrumentos</t>
  </si>
  <si>
    <t xml:space="preserve">Varredura mecânica mista </t>
  </si>
  <si>
    <t>Serviços Pontuais</t>
  </si>
  <si>
    <t>3.1</t>
  </si>
  <si>
    <t>3.2</t>
  </si>
  <si>
    <t xml:space="preserve">Aspiração mecânica </t>
  </si>
  <si>
    <t>Deservagem de zonas pedonais e lancis</t>
  </si>
  <si>
    <t>Recolha e transporte a destino final adequado de RU indiferenciados, recolha seletiva de monstros, verdes e OAU, fornecimento, manutenção e higienização de contentorização, de superfície e subterrânea, para deposição de RU</t>
  </si>
  <si>
    <t>3.1.1</t>
  </si>
  <si>
    <t>3.1.2</t>
  </si>
  <si>
    <t>3.1.3</t>
  </si>
  <si>
    <t>3.1.4</t>
  </si>
  <si>
    <t>3.1.5</t>
  </si>
  <si>
    <t>3.1.6</t>
  </si>
  <si>
    <t>Limpeza pública (inclui os serviços de varredura, aspiração, lavagem e deservagem de espaços públicos, bem como os serviços de recolha, manutenção e higienização de papeleiras e/ou outro mobiliário urbano conexo para deposição de RU  e ainda a limpeza do areal da praia do Pedrógão)</t>
  </si>
  <si>
    <t>Varredura, aspiração e lavagem de vias e arruamentos, passeios, ciclovias, bermas, valetas, praças, parques infantis e jardins, parques desportivos, logradouros,  em espaços públicos</t>
  </si>
  <si>
    <t>Recolha, transporte a destino final adequado e tratamento de RCD</t>
  </si>
  <si>
    <t xml:space="preserve">Total para os 10 anos </t>
  </si>
  <si>
    <t>Quantidade Anual</t>
  </si>
  <si>
    <t>3.1.5.1</t>
  </si>
  <si>
    <t>Lavagem de pontes</t>
  </si>
  <si>
    <t>3.1.5.2</t>
  </si>
  <si>
    <t>t</t>
  </si>
  <si>
    <t>Lavagem geral</t>
  </si>
  <si>
    <t>Parcial</t>
  </si>
  <si>
    <t>Total</t>
  </si>
  <si>
    <t>Subtotal</t>
  </si>
  <si>
    <t>Preço total da proposta</t>
  </si>
  <si>
    <t>P.Un.</t>
  </si>
  <si>
    <t>Unid.</t>
  </si>
  <si>
    <t>Varredura manual</t>
  </si>
  <si>
    <t>CONCURSO LIMITADO POR PRÉVIA QUALIFICAÇÃO N.º 01/2017/DIAP - Prestação de serviços de recolha e transporte a destino final adequado de resíduos urbanos (RU), resíduos de construção e demolição (RCD), da responsabilidade do Município, e prestação de serviços de limpeza urbana no Concelho de Leiria.</t>
  </si>
  <si>
    <t>A adulteração deste ficheiro, poderá constituir causa de exclusão da proposta.</t>
  </si>
  <si>
    <t xml:space="preserve">NOTAS: </t>
  </si>
  <si>
    <t>Preços unitários - máximo 3 casas decimais.</t>
  </si>
  <si>
    <t>Aos valores apresentados acresce o valor do IVA à taxa legal em vigor.</t>
  </si>
  <si>
    <t>[Assinatura eletrónica do(s) representante(s) legal(ais) da sociedade]</t>
  </si>
  <si>
    <t xml:space="preserve"> m³</t>
  </si>
  <si>
    <r>
      <t>m</t>
    </r>
    <r>
      <rPr>
        <vertAlign val="superscript"/>
        <sz val="8"/>
        <color rgb="FF000000"/>
        <rFont val="Verdana"/>
        <family val="2"/>
      </rPr>
      <t>2</t>
    </r>
  </si>
  <si>
    <t xml:space="preserve">Preencher campos do preço unitário (P.U.) </t>
  </si>
  <si>
    <t>ANEXO III - SERVIÇOS A PRESTAR - TERMOS E CONDIÇÕES</t>
  </si>
  <si>
    <r>
      <t>Percentagem (%) de veículos movidos a gás natural a afetar à prestação de serviços de recolha de RSU,</t>
    </r>
    <r>
      <rPr>
        <sz val="8"/>
        <color theme="1"/>
        <rFont val="Verdana"/>
        <family val="2"/>
      </rPr>
      <t xml:space="preserve"> tendo por base o mínimo fixado no caderno de encargos (n.º 5 da Cláusula 18.ª da Parte II)</t>
    </r>
  </si>
  <si>
    <t>ANEXO III - Proposta base e lista de preços unitários (Atributo: Preço)</t>
  </si>
  <si>
    <t>___%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</si>
</sst>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#,##0.00_ ;[Red]\-#,##0.00\ "/>
    <numFmt numFmtId="166" formatCode="#,##0.000\ &quot;€&quot;"/>
  </numFmts>
  <fonts count="20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2"/>
      <color rgb="FF808080"/>
      <name val="Cambria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</font>
    <font>
      <b/>
      <sz val="8"/>
      <name val="Verdana"/>
      <family val="2"/>
    </font>
    <font>
      <sz val="8"/>
      <color rgb="FF000000"/>
      <name val="Verdana"/>
      <family val="2"/>
    </font>
    <font>
      <sz val="8"/>
      <name val="Verdana"/>
      <family val="2"/>
    </font>
    <font>
      <vertAlign val="superscript"/>
      <sz val="8"/>
      <color rgb="FF000000"/>
      <name val="Verdana"/>
      <family val="2"/>
    </font>
    <font>
      <b/>
      <sz val="9"/>
      <color theme="0" tint="-0.499984740745262"/>
      <name val="Verdana"/>
      <family val="2"/>
    </font>
    <font>
      <sz val="9"/>
      <color theme="0" tint="-0.499984740745262"/>
      <name val="Verdan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b/>
      <sz val="8"/>
      <color theme="9" tint="-0.499984740745262"/>
      <name val="Verdana"/>
      <family val="2"/>
    </font>
    <font>
      <b/>
      <sz val="8"/>
      <color rgb="FF00B0F0"/>
      <name val="Verdana"/>
      <family val="2"/>
    </font>
    <font>
      <b/>
      <i/>
      <sz val="8"/>
      <name val="Verdana"/>
      <family val="2"/>
    </font>
    <font>
      <b/>
      <sz val="9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theme="0" tint="-0.14993743705557422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/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38">
    <xf numFmtId="0" fontId="0" fillId="0" borderId="0" xfId="0"/>
    <xf numFmtId="0" fontId="2" fillId="0" borderId="0" xfId="0" applyFont="1"/>
    <xf numFmtId="164" fontId="0" fillId="0" borderId="0" xfId="0" applyNumberFormat="1"/>
    <xf numFmtId="0" fontId="5" fillId="0" borderId="0" xfId="0" applyFont="1" applyBorder="1" applyAlignment="1">
      <alignment vertical="center" wrapText="1"/>
    </xf>
    <xf numFmtId="164" fontId="5" fillId="0" borderId="0" xfId="0" applyNumberFormat="1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/>
    <xf numFmtId="164" fontId="6" fillId="0" borderId="0" xfId="0" applyNumberFormat="1" applyFont="1"/>
    <xf numFmtId="0" fontId="7" fillId="2" borderId="8" xfId="0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/>
    </xf>
    <xf numFmtId="164" fontId="5" fillId="2" borderId="25" xfId="0" applyNumberFormat="1" applyFont="1" applyFill="1" applyBorder="1" applyAlignment="1">
      <alignment horizontal="center" vertical="center"/>
    </xf>
    <xf numFmtId="164" fontId="7" fillId="2" borderId="11" xfId="0" applyNumberFormat="1" applyFont="1" applyFill="1" applyBorder="1" applyAlignment="1">
      <alignment horizontal="center" vertical="center"/>
    </xf>
    <xf numFmtId="0" fontId="7" fillId="0" borderId="47" xfId="0" applyFont="1" applyFill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4" fontId="9" fillId="0" borderId="46" xfId="0" applyNumberFormat="1" applyFont="1" applyBorder="1" applyAlignment="1">
      <alignment horizontal="right" vertical="center"/>
    </xf>
    <xf numFmtId="164" fontId="6" fillId="2" borderId="68" xfId="0" applyNumberFormat="1" applyFont="1" applyFill="1" applyBorder="1" applyAlignment="1"/>
    <xf numFmtId="4" fontId="6" fillId="0" borderId="50" xfId="0" applyNumberFormat="1" applyFont="1" applyFill="1" applyBorder="1" applyAlignment="1">
      <alignment horizontal="right" vertical="center"/>
    </xf>
    <xf numFmtId="164" fontId="6" fillId="2" borderId="46" xfId="0" applyNumberFormat="1" applyFont="1" applyFill="1" applyBorder="1" applyAlignment="1"/>
    <xf numFmtId="8" fontId="9" fillId="0" borderId="51" xfId="0" applyNumberFormat="1" applyFont="1" applyFill="1" applyBorder="1" applyAlignment="1">
      <alignment horizontal="center" vertical="center"/>
    </xf>
    <xf numFmtId="0" fontId="7" fillId="0" borderId="53" xfId="0" applyFont="1" applyFill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4" fontId="10" fillId="0" borderId="52" xfId="0" applyNumberFormat="1" applyFont="1" applyBorder="1" applyAlignment="1">
      <alignment horizontal="right" vertical="center"/>
    </xf>
    <xf numFmtId="164" fontId="6" fillId="2" borderId="69" xfId="0" applyNumberFormat="1" applyFont="1" applyFill="1" applyBorder="1" applyAlignment="1"/>
    <xf numFmtId="4" fontId="6" fillId="0" borderId="56" xfId="0" applyNumberFormat="1" applyFont="1" applyFill="1" applyBorder="1" applyAlignment="1">
      <alignment horizontal="right" vertical="center"/>
    </xf>
    <xf numFmtId="164" fontId="6" fillId="2" borderId="52" xfId="0" applyNumberFormat="1" applyFont="1" applyFill="1" applyBorder="1" applyAlignment="1"/>
    <xf numFmtId="0" fontId="7" fillId="0" borderId="3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vertical="center"/>
    </xf>
    <xf numFmtId="164" fontId="6" fillId="2" borderId="0" xfId="0" applyNumberFormat="1" applyFont="1" applyFill="1" applyBorder="1" applyAlignment="1"/>
    <xf numFmtId="164" fontId="6" fillId="2" borderId="33" xfId="0" applyNumberFormat="1" applyFont="1" applyFill="1" applyBorder="1" applyAlignment="1"/>
    <xf numFmtId="164" fontId="6" fillId="2" borderId="27" xfId="0" applyNumberFormat="1" applyFont="1" applyFill="1" applyBorder="1" applyAlignment="1"/>
    <xf numFmtId="0" fontId="9" fillId="0" borderId="16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center" vertical="center"/>
    </xf>
    <xf numFmtId="4" fontId="6" fillId="0" borderId="28" xfId="0" applyNumberFormat="1" applyFont="1" applyBorder="1" applyAlignment="1">
      <alignment horizontal="right" vertical="center"/>
    </xf>
    <xf numFmtId="4" fontId="9" fillId="0" borderId="2" xfId="0" applyNumberFormat="1" applyFont="1" applyBorder="1" applyAlignment="1">
      <alignment horizontal="right" vertical="center"/>
    </xf>
    <xf numFmtId="2" fontId="9" fillId="2" borderId="30" xfId="0" applyNumberFormat="1" applyFont="1" applyFill="1" applyBorder="1" applyAlignment="1">
      <alignment horizontal="center" vertical="center"/>
    </xf>
    <xf numFmtId="2" fontId="9" fillId="2" borderId="4" xfId="0" applyNumberFormat="1" applyFont="1" applyFill="1" applyBorder="1" applyAlignment="1">
      <alignment horizontal="center" vertical="center"/>
    </xf>
    <xf numFmtId="2" fontId="9" fillId="2" borderId="45" xfId="0" applyNumberFormat="1" applyFont="1" applyFill="1" applyBorder="1" applyAlignment="1">
      <alignment horizontal="center" vertical="center"/>
    </xf>
    <xf numFmtId="2" fontId="9" fillId="2" borderId="0" xfId="0" applyNumberFormat="1" applyFont="1" applyFill="1" applyBorder="1" applyAlignment="1">
      <alignment horizontal="center" vertical="center"/>
    </xf>
    <xf numFmtId="0" fontId="9" fillId="0" borderId="17" xfId="0" applyFont="1" applyBorder="1" applyAlignment="1">
      <alignment horizontal="justify" vertical="center" wrapText="1"/>
    </xf>
    <xf numFmtId="0" fontId="9" fillId="0" borderId="18" xfId="0" applyFont="1" applyFill="1" applyBorder="1" applyAlignment="1">
      <alignment horizontal="justify" vertical="center" wrapText="1"/>
    </xf>
    <xf numFmtId="4" fontId="6" fillId="0" borderId="2" xfId="0" applyNumberFormat="1" applyFont="1" applyBorder="1" applyAlignment="1">
      <alignment horizontal="right"/>
    </xf>
    <xf numFmtId="164" fontId="6" fillId="2" borderId="45" xfId="0" applyNumberFormat="1" applyFont="1" applyFill="1" applyBorder="1" applyAlignment="1">
      <alignment horizontal="center"/>
    </xf>
    <xf numFmtId="164" fontId="6" fillId="2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4" fontId="9" fillId="0" borderId="29" xfId="0" applyNumberFormat="1" applyFont="1" applyFill="1" applyBorder="1" applyAlignment="1">
      <alignment horizontal="right" vertical="center"/>
    </xf>
    <xf numFmtId="164" fontId="6" fillId="2" borderId="33" xfId="0" applyNumberFormat="1" applyFont="1" applyFill="1" applyBorder="1" applyAlignment="1">
      <alignment horizontal="center"/>
    </xf>
    <xf numFmtId="4" fontId="9" fillId="0" borderId="29" xfId="0" applyNumberFormat="1" applyFont="1" applyBorder="1" applyAlignment="1">
      <alignment horizontal="right" vertical="center"/>
    </xf>
    <xf numFmtId="0" fontId="6" fillId="2" borderId="44" xfId="0" applyFont="1" applyFill="1" applyBorder="1"/>
    <xf numFmtId="2" fontId="9" fillId="0" borderId="2" xfId="0" applyNumberFormat="1" applyFont="1" applyBorder="1" applyAlignment="1">
      <alignment horizontal="right" vertical="center"/>
    </xf>
    <xf numFmtId="2" fontId="9" fillId="2" borderId="26" xfId="0" applyNumberFormat="1" applyFont="1" applyFill="1" applyBorder="1" applyAlignment="1">
      <alignment horizontal="center" vertical="center"/>
    </xf>
    <xf numFmtId="2" fontId="9" fillId="2" borderId="1" xfId="0" applyNumberFormat="1" applyFont="1" applyFill="1" applyBorder="1" applyAlignment="1">
      <alignment horizontal="center" vertical="center"/>
    </xf>
    <xf numFmtId="0" fontId="9" fillId="0" borderId="57" xfId="0" applyFont="1" applyBorder="1" applyAlignment="1">
      <alignment horizontal="justify" vertical="center" wrapText="1"/>
    </xf>
    <xf numFmtId="0" fontId="9" fillId="0" borderId="59" xfId="0" applyFont="1" applyBorder="1" applyAlignment="1">
      <alignment horizontal="center" vertical="center"/>
    </xf>
    <xf numFmtId="4" fontId="9" fillId="0" borderId="60" xfId="0" applyNumberFormat="1" applyFont="1" applyBorder="1" applyAlignment="1">
      <alignment horizontal="right" vertical="center"/>
    </xf>
    <xf numFmtId="0" fontId="7" fillId="0" borderId="37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/>
    </xf>
    <xf numFmtId="165" fontId="9" fillId="0" borderId="63" xfId="0" applyNumberFormat="1" applyFont="1" applyBorder="1" applyAlignment="1">
      <alignment horizontal="right" vertical="center"/>
    </xf>
    <xf numFmtId="0" fontId="6" fillId="3" borderId="43" xfId="0" applyFont="1" applyFill="1" applyBorder="1" applyAlignment="1">
      <alignment vertical="center"/>
    </xf>
    <xf numFmtId="165" fontId="6" fillId="0" borderId="40" xfId="0" applyNumberFormat="1" applyFont="1" applyFill="1" applyBorder="1" applyAlignment="1">
      <alignment horizontal="right" vertical="center"/>
    </xf>
    <xf numFmtId="164" fontId="6" fillId="2" borderId="62" xfId="0" applyNumberFormat="1" applyFont="1" applyFill="1" applyBorder="1" applyAlignment="1">
      <alignment horizontal="center" vertical="center"/>
    </xf>
    <xf numFmtId="166" fontId="6" fillId="0" borderId="40" xfId="0" applyNumberFormat="1" applyFont="1" applyFill="1" applyBorder="1" applyAlignment="1">
      <alignment horizontal="center" vertical="center"/>
    </xf>
    <xf numFmtId="164" fontId="6" fillId="0" borderId="39" xfId="0" applyNumberFormat="1" applyFont="1" applyFill="1" applyBorder="1" applyAlignment="1">
      <alignment horizontal="center" vertical="center"/>
    </xf>
    <xf numFmtId="0" fontId="6" fillId="0" borderId="0" xfId="0" applyFont="1" applyBorder="1"/>
    <xf numFmtId="0" fontId="9" fillId="0" borderId="0" xfId="0" applyFont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164" fontId="7" fillId="2" borderId="40" xfId="0" applyNumberFormat="1" applyFont="1" applyFill="1" applyBorder="1" applyAlignment="1">
      <alignment horizontal="center" vertical="center"/>
    </xf>
    <xf numFmtId="8" fontId="7" fillId="0" borderId="2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5" fillId="0" borderId="0" xfId="0" applyFont="1"/>
    <xf numFmtId="0" fontId="7" fillId="0" borderId="21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58" xfId="0" applyFont="1" applyBorder="1" applyAlignment="1">
      <alignment horizontal="center" vertical="center" wrapText="1"/>
    </xf>
    <xf numFmtId="0" fontId="4" fillId="0" borderId="0" xfId="0" applyFont="1"/>
    <xf numFmtId="164" fontId="9" fillId="0" borderId="61" xfId="1" applyNumberFormat="1" applyFont="1" applyBorder="1" applyAlignment="1">
      <alignment horizontal="center" vertical="center"/>
    </xf>
    <xf numFmtId="166" fontId="10" fillId="0" borderId="47" xfId="1" applyNumberFormat="1" applyFont="1" applyBorder="1" applyAlignment="1">
      <alignment horizontal="center" vertical="center"/>
    </xf>
    <xf numFmtId="166" fontId="10" fillId="0" borderId="53" xfId="1" applyNumberFormat="1" applyFont="1" applyBorder="1" applyAlignment="1">
      <alignment horizontal="center" vertical="center"/>
    </xf>
    <xf numFmtId="166" fontId="10" fillId="0" borderId="57" xfId="1" applyNumberFormat="1" applyFont="1" applyBorder="1" applyAlignment="1">
      <alignment horizontal="center" vertical="center"/>
    </xf>
    <xf numFmtId="166" fontId="10" fillId="0" borderId="37" xfId="1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vertical="distributed" wrapText="1"/>
    </xf>
    <xf numFmtId="0" fontId="9" fillId="0" borderId="0" xfId="0" applyFont="1" applyFill="1" applyBorder="1"/>
    <xf numFmtId="0" fontId="17" fillId="0" borderId="0" xfId="0" applyFont="1" applyFill="1" applyBorder="1"/>
    <xf numFmtId="0" fontId="1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164" fontId="6" fillId="0" borderId="7" xfId="0" applyNumberFormat="1" applyFont="1" applyBorder="1" applyAlignment="1">
      <alignment horizontal="center" vertical="center"/>
    </xf>
    <xf numFmtId="164" fontId="9" fillId="0" borderId="50" xfId="0" applyNumberFormat="1" applyFont="1" applyBorder="1" applyAlignment="1">
      <alignment horizontal="center" vertical="center"/>
    </xf>
    <xf numFmtId="164" fontId="9" fillId="0" borderId="56" xfId="0" applyNumberFormat="1" applyFont="1" applyBorder="1" applyAlignment="1">
      <alignment horizontal="center" vertical="center"/>
    </xf>
    <xf numFmtId="164" fontId="9" fillId="0" borderId="45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7" fillId="0" borderId="48" xfId="0" applyFont="1" applyBorder="1" applyAlignment="1">
      <alignment horizontal="justify" vertical="center" wrapText="1"/>
    </xf>
    <xf numFmtId="0" fontId="7" fillId="0" borderId="54" xfId="0" applyFont="1" applyBorder="1" applyAlignment="1">
      <alignment horizontal="justify" vertical="center" wrapText="1"/>
    </xf>
    <xf numFmtId="0" fontId="7" fillId="0" borderId="18" xfId="0" applyFont="1" applyBorder="1" applyAlignment="1">
      <alignment horizontal="justify" vertical="center" wrapText="1"/>
    </xf>
    <xf numFmtId="0" fontId="7" fillId="0" borderId="15" xfId="0" applyFont="1" applyFill="1" applyBorder="1" applyAlignment="1">
      <alignment horizontal="justify"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4" fillId="0" borderId="1" xfId="0" applyFont="1" applyBorder="1" applyAlignment="1">
      <alignment horizontal="right" vertical="center"/>
    </xf>
    <xf numFmtId="0" fontId="15" fillId="0" borderId="1" xfId="0" applyFont="1" applyBorder="1" applyAlignment="1">
      <alignment horizontal="right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164" fontId="7" fillId="2" borderId="20" xfId="0" applyNumberFormat="1" applyFont="1" applyFill="1" applyBorder="1" applyAlignment="1">
      <alignment horizontal="center" vertical="center"/>
    </xf>
    <xf numFmtId="164" fontId="7" fillId="2" borderId="19" xfId="0" applyNumberFormat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164" fontId="7" fillId="2" borderId="12" xfId="0" applyNumberFormat="1" applyFont="1" applyFill="1" applyBorder="1" applyAlignment="1">
      <alignment horizontal="center" vertical="center"/>
    </xf>
    <xf numFmtId="164" fontId="7" fillId="2" borderId="23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164" fontId="9" fillId="2" borderId="16" xfId="0" applyNumberFormat="1" applyFont="1" applyFill="1" applyBorder="1" applyAlignment="1">
      <alignment horizontal="center" vertical="center"/>
    </xf>
    <xf numFmtId="164" fontId="9" fillId="2" borderId="18" xfId="0" applyNumberFormat="1" applyFont="1" applyFill="1" applyBorder="1" applyAlignment="1">
      <alignment horizontal="center" vertical="center"/>
    </xf>
    <xf numFmtId="164" fontId="9" fillId="2" borderId="66" xfId="0" applyNumberFormat="1" applyFont="1" applyFill="1" applyBorder="1" applyAlignment="1">
      <alignment horizontal="center" vertical="center"/>
    </xf>
    <xf numFmtId="166" fontId="10" fillId="0" borderId="34" xfId="1" applyNumberFormat="1" applyFont="1" applyFill="1" applyBorder="1" applyAlignment="1">
      <alignment horizontal="center" vertical="center"/>
    </xf>
    <xf numFmtId="166" fontId="10" fillId="0" borderId="35" xfId="1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" fontId="9" fillId="2" borderId="34" xfId="0" applyNumberFormat="1" applyFont="1" applyFill="1" applyBorder="1" applyAlignment="1">
      <alignment horizontal="center" vertical="center"/>
    </xf>
    <xf numFmtId="4" fontId="9" fillId="2" borderId="9" xfId="0" applyNumberFormat="1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/>
    </xf>
    <xf numFmtId="0" fontId="6" fillId="2" borderId="27" xfId="0" applyFont="1" applyFill="1" applyBorder="1" applyAlignment="1">
      <alignment horizontal="center"/>
    </xf>
    <xf numFmtId="164" fontId="9" fillId="2" borderId="32" xfId="0" applyNumberFormat="1" applyFont="1" applyFill="1" applyBorder="1" applyAlignment="1">
      <alignment horizontal="center" vertical="center"/>
    </xf>
    <xf numFmtId="164" fontId="9" fillId="2" borderId="33" xfId="0" applyNumberFormat="1" applyFont="1" applyFill="1" applyBorder="1" applyAlignment="1">
      <alignment horizontal="center" vertical="center"/>
    </xf>
    <xf numFmtId="164" fontId="9" fillId="2" borderId="67" xfId="0" applyNumberFormat="1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/>
    </xf>
    <xf numFmtId="164" fontId="6" fillId="2" borderId="0" xfId="0" applyNumberFormat="1" applyFont="1" applyFill="1" applyBorder="1" applyAlignment="1">
      <alignment horizontal="center"/>
    </xf>
    <xf numFmtId="0" fontId="6" fillId="2" borderId="64" xfId="0" applyFont="1" applyFill="1" applyBorder="1" applyAlignment="1">
      <alignment horizontal="center"/>
    </xf>
    <xf numFmtId="0" fontId="6" fillId="2" borderId="65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right" vertical="center"/>
    </xf>
    <xf numFmtId="0" fontId="5" fillId="0" borderId="70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L37"/>
  <sheetViews>
    <sheetView showGridLines="0" tabSelected="1" view="pageBreakPreview" topLeftCell="C17" zoomScaleNormal="100" zoomScaleSheetLayoutView="100" workbookViewId="0">
      <selection activeCell="D12" sqref="D12"/>
    </sheetView>
  </sheetViews>
  <sheetFormatPr defaultRowHeight="15" x14ac:dyDescent="0.25"/>
  <cols>
    <col min="1" max="1" width="7.7109375" style="76" customWidth="1"/>
    <col min="2" max="2" width="80.140625" customWidth="1"/>
    <col min="3" max="3" width="8.85546875" customWidth="1"/>
    <col min="4" max="4" width="11.140625" customWidth="1"/>
    <col min="5" max="5" width="15.5703125" bestFit="1" customWidth="1"/>
    <col min="6" max="6" width="15.140625" style="2" bestFit="1" customWidth="1"/>
    <col min="7" max="8" width="13.85546875" style="2" customWidth="1"/>
    <col min="9" max="9" width="18.42578125" style="2" bestFit="1" customWidth="1"/>
    <col min="10" max="10" width="25.85546875" customWidth="1"/>
  </cols>
  <sheetData>
    <row r="6" spans="1:12" ht="40.5" customHeight="1" x14ac:dyDescent="0.25">
      <c r="A6" s="97" t="s">
        <v>37</v>
      </c>
      <c r="B6" s="97"/>
      <c r="C6" s="97"/>
      <c r="D6" s="97"/>
      <c r="E6" s="97"/>
      <c r="F6" s="97"/>
      <c r="G6" s="97"/>
      <c r="H6" s="97"/>
      <c r="I6" s="97"/>
      <c r="J6" s="98"/>
    </row>
    <row r="7" spans="1:12" ht="30" customHeight="1" x14ac:dyDescent="0.25">
      <c r="A7" s="3"/>
      <c r="B7" s="3"/>
      <c r="C7" s="3"/>
      <c r="D7" s="3"/>
      <c r="E7" s="3"/>
      <c r="F7" s="4"/>
      <c r="G7" s="4"/>
      <c r="H7" s="4"/>
      <c r="I7" s="4"/>
      <c r="J7" s="5"/>
    </row>
    <row r="8" spans="1:12" x14ac:dyDescent="0.25">
      <c r="A8" s="99" t="s">
        <v>48</v>
      </c>
      <c r="B8" s="100"/>
      <c r="C8" s="100"/>
      <c r="D8" s="100"/>
      <c r="E8" s="100"/>
      <c r="F8" s="100"/>
      <c r="G8" s="100"/>
      <c r="H8" s="100"/>
      <c r="I8" s="100"/>
      <c r="J8" s="100"/>
    </row>
    <row r="9" spans="1:12" ht="16.5" thickBot="1" x14ac:dyDescent="0.3">
      <c r="A9" s="71"/>
      <c r="B9" s="6"/>
      <c r="C9" s="6"/>
      <c r="D9" s="6"/>
      <c r="E9" s="6"/>
      <c r="F9" s="7"/>
      <c r="G9" s="7"/>
      <c r="H9" s="7"/>
      <c r="I9" s="7"/>
      <c r="J9" s="6"/>
      <c r="L9" s="1"/>
    </row>
    <row r="10" spans="1:12" x14ac:dyDescent="0.25">
      <c r="A10" s="101" t="s">
        <v>0</v>
      </c>
      <c r="B10" s="107" t="s">
        <v>1</v>
      </c>
      <c r="C10" s="103" t="s">
        <v>35</v>
      </c>
      <c r="D10" s="105" t="s">
        <v>34</v>
      </c>
      <c r="E10" s="111" t="s">
        <v>24</v>
      </c>
      <c r="F10" s="111"/>
      <c r="G10" s="111"/>
      <c r="H10" s="109" t="s">
        <v>5</v>
      </c>
      <c r="I10" s="110"/>
      <c r="J10" s="112" t="s">
        <v>23</v>
      </c>
    </row>
    <row r="11" spans="1:12" ht="15.75" thickBot="1" x14ac:dyDescent="0.3">
      <c r="A11" s="102"/>
      <c r="B11" s="108"/>
      <c r="C11" s="104"/>
      <c r="D11" s="106"/>
      <c r="E11" s="8" t="s">
        <v>30</v>
      </c>
      <c r="F11" s="9" t="s">
        <v>32</v>
      </c>
      <c r="G11" s="10" t="s">
        <v>31</v>
      </c>
      <c r="H11" s="11" t="s">
        <v>30</v>
      </c>
      <c r="I11" s="12" t="s">
        <v>31</v>
      </c>
      <c r="J11" s="113"/>
    </row>
    <row r="12" spans="1:12" ht="54.75" customHeight="1" thickBot="1" x14ac:dyDescent="0.3">
      <c r="A12" s="13">
        <v>1</v>
      </c>
      <c r="B12" s="93" t="s">
        <v>13</v>
      </c>
      <c r="C12" s="14" t="s">
        <v>28</v>
      </c>
      <c r="D12" s="78">
        <v>0</v>
      </c>
      <c r="E12" s="15">
        <v>53000</v>
      </c>
      <c r="F12" s="16"/>
      <c r="G12" s="17">
        <f>E12</f>
        <v>53000</v>
      </c>
      <c r="H12" s="18"/>
      <c r="I12" s="88">
        <f>D12*G12</f>
        <v>0</v>
      </c>
      <c r="J12" s="19">
        <f>I12*10</f>
        <v>0</v>
      </c>
    </row>
    <row r="13" spans="1:12" ht="35.25" customHeight="1" thickTop="1" thickBot="1" x14ac:dyDescent="0.3">
      <c r="A13" s="20">
        <v>2</v>
      </c>
      <c r="B13" s="94" t="s">
        <v>22</v>
      </c>
      <c r="C13" s="21" t="s">
        <v>43</v>
      </c>
      <c r="D13" s="79">
        <v>0</v>
      </c>
      <c r="E13" s="22">
        <v>240</v>
      </c>
      <c r="F13" s="23"/>
      <c r="G13" s="24">
        <f>E13</f>
        <v>240</v>
      </c>
      <c r="H13" s="25"/>
      <c r="I13" s="89">
        <f>D13*G13</f>
        <v>0</v>
      </c>
      <c r="J13" s="19">
        <f t="shared" ref="J13:J14" si="0">I13*10</f>
        <v>0</v>
      </c>
    </row>
    <row r="14" spans="1:12" ht="64.5" customHeight="1" thickTop="1" thickBot="1" x14ac:dyDescent="0.3">
      <c r="A14" s="26">
        <v>3</v>
      </c>
      <c r="B14" s="95" t="s">
        <v>20</v>
      </c>
      <c r="C14" s="27"/>
      <c r="D14" s="117">
        <v>0</v>
      </c>
      <c r="E14" s="28"/>
      <c r="F14" s="29"/>
      <c r="G14" s="30"/>
      <c r="H14" s="31"/>
      <c r="I14" s="90">
        <f>H15+H24</f>
        <v>0</v>
      </c>
      <c r="J14" s="19">
        <f t="shared" si="0"/>
        <v>0</v>
      </c>
    </row>
    <row r="15" spans="1:12" ht="45.75" customHeight="1" thickTop="1" x14ac:dyDescent="0.25">
      <c r="A15" s="72" t="s">
        <v>9</v>
      </c>
      <c r="B15" s="32" t="s">
        <v>21</v>
      </c>
      <c r="C15" s="33" t="s">
        <v>4</v>
      </c>
      <c r="D15" s="117"/>
      <c r="E15" s="121"/>
      <c r="F15" s="122"/>
      <c r="G15" s="34">
        <f>F16+F17+F18+F19+F20+F23</f>
        <v>37316.539999999994</v>
      </c>
      <c r="H15" s="87">
        <f>D14*G15</f>
        <v>0</v>
      </c>
      <c r="I15" s="125"/>
      <c r="J15" s="114"/>
    </row>
    <row r="16" spans="1:12" ht="27" customHeight="1" x14ac:dyDescent="0.25">
      <c r="A16" s="72" t="s">
        <v>14</v>
      </c>
      <c r="B16" s="32" t="s">
        <v>36</v>
      </c>
      <c r="C16" s="33" t="s">
        <v>4</v>
      </c>
      <c r="D16" s="117"/>
      <c r="E16" s="123"/>
      <c r="F16" s="35">
        <v>26366.12</v>
      </c>
      <c r="G16" s="36"/>
      <c r="H16" s="37"/>
      <c r="I16" s="126"/>
      <c r="J16" s="115"/>
    </row>
    <row r="17" spans="1:10" ht="35.25" customHeight="1" x14ac:dyDescent="0.25">
      <c r="A17" s="72" t="s">
        <v>15</v>
      </c>
      <c r="B17" s="32" t="s">
        <v>6</v>
      </c>
      <c r="C17" s="33" t="s">
        <v>4</v>
      </c>
      <c r="D17" s="117"/>
      <c r="E17" s="123"/>
      <c r="F17" s="35">
        <v>8727.86</v>
      </c>
      <c r="G17" s="38"/>
      <c r="H17" s="39"/>
      <c r="I17" s="126"/>
      <c r="J17" s="115"/>
    </row>
    <row r="18" spans="1:10" ht="32.25" customHeight="1" x14ac:dyDescent="0.25">
      <c r="A18" s="73" t="s">
        <v>16</v>
      </c>
      <c r="B18" s="40" t="s">
        <v>7</v>
      </c>
      <c r="C18" s="33" t="s">
        <v>4</v>
      </c>
      <c r="D18" s="117"/>
      <c r="E18" s="123"/>
      <c r="F18" s="35">
        <v>735.24</v>
      </c>
      <c r="G18" s="38"/>
      <c r="H18" s="39"/>
      <c r="I18" s="126"/>
      <c r="J18" s="115"/>
    </row>
    <row r="19" spans="1:10" ht="32.25" customHeight="1" x14ac:dyDescent="0.25">
      <c r="A19" s="74" t="s">
        <v>17</v>
      </c>
      <c r="B19" s="41" t="s">
        <v>11</v>
      </c>
      <c r="C19" s="33" t="s">
        <v>4</v>
      </c>
      <c r="D19" s="117"/>
      <c r="E19" s="123"/>
      <c r="F19" s="35">
        <v>190.84</v>
      </c>
      <c r="G19" s="38"/>
      <c r="H19" s="39"/>
      <c r="I19" s="126"/>
      <c r="J19" s="115"/>
    </row>
    <row r="20" spans="1:10" ht="30" customHeight="1" x14ac:dyDescent="0.25">
      <c r="A20" s="73" t="s">
        <v>18</v>
      </c>
      <c r="B20" s="40" t="s">
        <v>2</v>
      </c>
      <c r="C20" s="33" t="s">
        <v>4</v>
      </c>
      <c r="D20" s="117"/>
      <c r="E20" s="124"/>
      <c r="F20" s="42">
        <f>E21+E22</f>
        <v>339.90000000000003</v>
      </c>
      <c r="G20" s="43"/>
      <c r="H20" s="44"/>
      <c r="I20" s="126"/>
      <c r="J20" s="115"/>
    </row>
    <row r="21" spans="1:10" ht="30" customHeight="1" x14ac:dyDescent="0.25">
      <c r="A21" s="26" t="s">
        <v>25</v>
      </c>
      <c r="B21" s="41" t="s">
        <v>29</v>
      </c>
      <c r="C21" s="45" t="s">
        <v>4</v>
      </c>
      <c r="D21" s="117"/>
      <c r="E21" s="46">
        <v>336.18</v>
      </c>
      <c r="F21" s="131"/>
      <c r="G21" s="47"/>
      <c r="H21" s="44"/>
      <c r="I21" s="126"/>
      <c r="J21" s="115"/>
    </row>
    <row r="22" spans="1:10" ht="30" customHeight="1" x14ac:dyDescent="0.25">
      <c r="A22" s="72" t="s">
        <v>27</v>
      </c>
      <c r="B22" s="32" t="s">
        <v>26</v>
      </c>
      <c r="C22" s="33" t="s">
        <v>4</v>
      </c>
      <c r="D22" s="117"/>
      <c r="E22" s="48">
        <v>3.72</v>
      </c>
      <c r="F22" s="131"/>
      <c r="G22" s="47"/>
      <c r="H22" s="44"/>
      <c r="I22" s="126"/>
      <c r="J22" s="115"/>
    </row>
    <row r="23" spans="1:10" ht="33" customHeight="1" x14ac:dyDescent="0.25">
      <c r="A23" s="72" t="s">
        <v>19</v>
      </c>
      <c r="B23" s="32" t="s">
        <v>3</v>
      </c>
      <c r="C23" s="33" t="s">
        <v>4</v>
      </c>
      <c r="D23" s="118"/>
      <c r="E23" s="49"/>
      <c r="F23" s="50">
        <v>956.58</v>
      </c>
      <c r="G23" s="51"/>
      <c r="H23" s="52"/>
      <c r="I23" s="126"/>
      <c r="J23" s="115"/>
    </row>
    <row r="24" spans="1:10" ht="30" customHeight="1" thickBot="1" x14ac:dyDescent="0.3">
      <c r="A24" s="75" t="s">
        <v>10</v>
      </c>
      <c r="B24" s="53" t="s">
        <v>12</v>
      </c>
      <c r="C24" s="54" t="s">
        <v>44</v>
      </c>
      <c r="D24" s="80">
        <v>0</v>
      </c>
      <c r="E24" s="132"/>
      <c r="F24" s="133"/>
      <c r="G24" s="55">
        <v>2049647.08</v>
      </c>
      <c r="H24" s="77">
        <f>D24*G24</f>
        <v>0</v>
      </c>
      <c r="I24" s="127"/>
      <c r="J24" s="116"/>
    </row>
    <row r="25" spans="1:10" ht="35.25" customHeight="1" thickTop="1" thickBot="1" x14ac:dyDescent="0.3">
      <c r="A25" s="56">
        <v>4</v>
      </c>
      <c r="B25" s="96" t="s">
        <v>8</v>
      </c>
      <c r="C25" s="57" t="s">
        <v>4</v>
      </c>
      <c r="D25" s="81">
        <v>0</v>
      </c>
      <c r="E25" s="58">
        <v>3600</v>
      </c>
      <c r="F25" s="59"/>
      <c r="G25" s="60">
        <f>E25</f>
        <v>3600</v>
      </c>
      <c r="H25" s="61"/>
      <c r="I25" s="62">
        <f>D25*G25</f>
        <v>0</v>
      </c>
      <c r="J25" s="63">
        <f>I25*10</f>
        <v>0</v>
      </c>
    </row>
    <row r="26" spans="1:10" ht="30" customHeight="1" thickBot="1" x14ac:dyDescent="0.3">
      <c r="A26" s="71"/>
      <c r="B26" s="64"/>
      <c r="C26" s="65"/>
      <c r="D26" s="128" t="s">
        <v>33</v>
      </c>
      <c r="E26" s="129"/>
      <c r="F26" s="129"/>
      <c r="G26" s="130"/>
      <c r="H26" s="66"/>
      <c r="I26" s="67"/>
      <c r="J26" s="68">
        <f>J12+J13+J14+J25</f>
        <v>0</v>
      </c>
    </row>
    <row r="27" spans="1:10" x14ac:dyDescent="0.25">
      <c r="A27" s="71"/>
      <c r="B27" s="6"/>
      <c r="C27" s="6"/>
      <c r="D27" s="6"/>
      <c r="E27" s="6"/>
      <c r="F27" s="7"/>
      <c r="G27" s="7"/>
      <c r="H27" s="7"/>
      <c r="I27" s="7"/>
      <c r="J27" s="6"/>
    </row>
    <row r="28" spans="1:10" x14ac:dyDescent="0.25">
      <c r="A28" s="71"/>
      <c r="B28" s="6"/>
      <c r="C28" s="6"/>
      <c r="D28" s="6"/>
      <c r="E28" s="6"/>
      <c r="F28" s="7"/>
      <c r="G28" s="7"/>
      <c r="H28" s="7"/>
      <c r="I28" s="7"/>
      <c r="J28" s="6"/>
    </row>
    <row r="29" spans="1:10" x14ac:dyDescent="0.25">
      <c r="A29" s="119" t="s">
        <v>39</v>
      </c>
      <c r="B29" s="119"/>
      <c r="C29" s="119"/>
      <c r="D29" s="119"/>
      <c r="E29" s="119"/>
      <c r="F29" s="119"/>
      <c r="G29" s="119"/>
      <c r="H29" s="119"/>
      <c r="I29" s="119"/>
      <c r="J29" s="6"/>
    </row>
    <row r="30" spans="1:10" x14ac:dyDescent="0.25">
      <c r="A30" s="70" t="s">
        <v>38</v>
      </c>
      <c r="B30" s="70"/>
      <c r="C30" s="70"/>
      <c r="D30" s="70"/>
      <c r="E30" s="70"/>
      <c r="F30" s="70"/>
      <c r="G30" s="70"/>
      <c r="H30" s="70"/>
      <c r="I30" s="70"/>
      <c r="J30" s="6"/>
    </row>
    <row r="31" spans="1:10" x14ac:dyDescent="0.25">
      <c r="A31" s="70" t="s">
        <v>40</v>
      </c>
      <c r="B31" s="70"/>
      <c r="C31" s="70"/>
      <c r="D31" s="70"/>
      <c r="E31" s="70"/>
      <c r="F31" s="70"/>
      <c r="G31" s="70"/>
      <c r="H31" s="70"/>
      <c r="I31" s="70"/>
      <c r="J31" s="6"/>
    </row>
    <row r="32" spans="1:10" x14ac:dyDescent="0.25">
      <c r="A32" s="70" t="s">
        <v>45</v>
      </c>
      <c r="B32" s="70"/>
      <c r="C32" s="70"/>
      <c r="D32" s="70"/>
      <c r="E32" s="70"/>
      <c r="F32" s="70"/>
      <c r="G32" s="70"/>
      <c r="H32" s="70"/>
      <c r="I32" s="70"/>
      <c r="J32" s="6"/>
    </row>
    <row r="33" spans="1:10" x14ac:dyDescent="0.25">
      <c r="A33" s="70" t="s">
        <v>41</v>
      </c>
      <c r="B33" s="70"/>
      <c r="C33" s="70"/>
      <c r="D33" s="70"/>
      <c r="E33" s="70"/>
      <c r="F33" s="70"/>
      <c r="G33" s="70"/>
      <c r="H33" s="70"/>
      <c r="I33" s="70"/>
      <c r="J33" s="6"/>
    </row>
    <row r="34" spans="1:10" x14ac:dyDescent="0.25">
      <c r="A34" s="69"/>
      <c r="B34" s="69"/>
      <c r="C34" s="69"/>
      <c r="D34" s="69"/>
      <c r="E34" s="69"/>
      <c r="F34" s="69"/>
      <c r="G34" s="69"/>
      <c r="H34" s="69"/>
      <c r="I34" s="69"/>
      <c r="J34" s="6"/>
    </row>
    <row r="35" spans="1:10" x14ac:dyDescent="0.25">
      <c r="A35" s="120"/>
      <c r="B35" s="120"/>
      <c r="C35" s="120"/>
      <c r="D35" s="120"/>
      <c r="E35" s="120"/>
      <c r="F35" s="120"/>
      <c r="G35" s="120"/>
      <c r="H35" s="120"/>
      <c r="I35" s="120"/>
      <c r="J35" s="6"/>
    </row>
    <row r="36" spans="1:10" x14ac:dyDescent="0.25">
      <c r="A36" s="120" t="s">
        <v>42</v>
      </c>
      <c r="B36" s="120"/>
      <c r="C36" s="120"/>
      <c r="D36" s="120"/>
      <c r="E36" s="120"/>
      <c r="F36" s="120"/>
      <c r="G36" s="120"/>
      <c r="H36" s="120"/>
      <c r="I36" s="120"/>
      <c r="J36" s="6"/>
    </row>
    <row r="37" spans="1:10" x14ac:dyDescent="0.25">
      <c r="A37" s="71"/>
      <c r="B37" s="6"/>
      <c r="C37" s="6"/>
      <c r="D37" s="6"/>
      <c r="E37" s="7"/>
      <c r="F37" s="7"/>
      <c r="G37" s="7"/>
      <c r="H37" s="7"/>
      <c r="I37" s="7"/>
      <c r="J37" s="6"/>
    </row>
  </sheetData>
  <mergeCells count="20">
    <mergeCell ref="J15:J24"/>
    <mergeCell ref="D14:D23"/>
    <mergeCell ref="A29:I29"/>
    <mergeCell ref="A35:I35"/>
    <mergeCell ref="A36:I36"/>
    <mergeCell ref="E15:F15"/>
    <mergeCell ref="E16:E20"/>
    <mergeCell ref="I15:I24"/>
    <mergeCell ref="D26:G26"/>
    <mergeCell ref="F21:F22"/>
    <mergeCell ref="E24:F24"/>
    <mergeCell ref="A6:J6"/>
    <mergeCell ref="A8:J8"/>
    <mergeCell ref="A10:A11"/>
    <mergeCell ref="C10:C11"/>
    <mergeCell ref="D10:D11"/>
    <mergeCell ref="B10:B11"/>
    <mergeCell ref="H10:I10"/>
    <mergeCell ref="E10:G10"/>
    <mergeCell ref="J10:J11"/>
  </mergeCells>
  <pageMargins left="0.70866141732283472" right="0.70866141732283472" top="0.31496062992125984" bottom="0.74803149606299213" header="0.31496062992125984" footer="0.31496062992125984"/>
  <pageSetup paperSize="9" scale="51" orientation="landscape" r:id="rId1"/>
  <colBreaks count="1" manualBreakCount="1">
    <brk id="11" max="3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15"/>
  <sheetViews>
    <sheetView zoomScaleNormal="100" workbookViewId="0">
      <selection activeCell="J19" sqref="J19"/>
    </sheetView>
  </sheetViews>
  <sheetFormatPr defaultRowHeight="15" x14ac:dyDescent="0.25"/>
  <cols>
    <col min="10" max="10" width="17.42578125" customWidth="1"/>
  </cols>
  <sheetData>
    <row r="5" spans="1:10" ht="54.75" customHeight="1" x14ac:dyDescent="0.25">
      <c r="A5" s="97" t="s">
        <v>37</v>
      </c>
      <c r="B5" s="97"/>
      <c r="C5" s="97"/>
      <c r="D5" s="97"/>
      <c r="E5" s="97"/>
      <c r="F5" s="97"/>
      <c r="G5" s="97"/>
      <c r="H5" s="97"/>
      <c r="I5" s="97"/>
      <c r="J5" s="98"/>
    </row>
    <row r="6" spans="1:10" x14ac:dyDescent="0.25">
      <c r="A6" s="82"/>
      <c r="B6" s="82"/>
      <c r="C6" s="82"/>
      <c r="D6" s="82"/>
      <c r="E6" s="82"/>
    </row>
    <row r="7" spans="1:10" x14ac:dyDescent="0.25">
      <c r="A7" s="83"/>
      <c r="B7" s="83"/>
      <c r="C7" s="83"/>
      <c r="D7" s="83"/>
      <c r="E7" s="83"/>
    </row>
    <row r="8" spans="1:10" x14ac:dyDescent="0.25">
      <c r="A8" s="134" t="s">
        <v>46</v>
      </c>
      <c r="B8" s="134"/>
      <c r="C8" s="134"/>
      <c r="D8" s="134"/>
      <c r="E8" s="134"/>
      <c r="F8" s="134"/>
      <c r="G8" s="134"/>
      <c r="H8" s="134"/>
      <c r="I8" s="134"/>
      <c r="J8" s="134"/>
    </row>
    <row r="9" spans="1:10" x14ac:dyDescent="0.25">
      <c r="A9" s="91"/>
      <c r="B9" s="91"/>
      <c r="C9" s="91"/>
      <c r="D9" s="91"/>
      <c r="E9" s="91"/>
      <c r="F9" s="91"/>
      <c r="G9" s="91"/>
      <c r="H9" s="91"/>
      <c r="I9" s="91"/>
      <c r="J9" s="91"/>
    </row>
    <row r="10" spans="1:10" x14ac:dyDescent="0.25">
      <c r="A10" s="84"/>
      <c r="B10" s="83"/>
      <c r="C10" s="83"/>
      <c r="D10" s="83"/>
      <c r="E10" s="83"/>
    </row>
    <row r="11" spans="1:10" ht="47.25" customHeight="1" x14ac:dyDescent="0.25">
      <c r="A11" s="135" t="s">
        <v>47</v>
      </c>
      <c r="B11" s="136"/>
      <c r="C11" s="136"/>
      <c r="D11" s="136"/>
      <c r="E11" s="136"/>
      <c r="F11" s="136"/>
      <c r="G11" s="136"/>
      <c r="H11" s="136"/>
      <c r="I11" s="137"/>
      <c r="J11" s="92" t="s">
        <v>49</v>
      </c>
    </row>
    <row r="12" spans="1:10" x14ac:dyDescent="0.25">
      <c r="A12" s="84"/>
      <c r="B12" s="83"/>
      <c r="C12" s="83"/>
      <c r="D12" s="83"/>
      <c r="E12" s="83"/>
    </row>
    <row r="13" spans="1:10" x14ac:dyDescent="0.25">
      <c r="A13" s="84"/>
      <c r="B13" s="83"/>
      <c r="C13" s="83"/>
      <c r="D13" s="83"/>
      <c r="E13" s="83"/>
    </row>
    <row r="14" spans="1:10" x14ac:dyDescent="0.25">
      <c r="A14" s="84"/>
      <c r="B14" s="83"/>
      <c r="C14" s="83"/>
      <c r="D14" s="83"/>
      <c r="E14" s="83"/>
    </row>
    <row r="15" spans="1:10" x14ac:dyDescent="0.25">
      <c r="A15" s="85" t="s">
        <v>42</v>
      </c>
      <c r="B15" s="86"/>
      <c r="C15" s="86"/>
      <c r="D15" s="86"/>
      <c r="E15" s="86"/>
    </row>
  </sheetData>
  <mergeCells count="3">
    <mergeCell ref="A5:J5"/>
    <mergeCell ref="A8:J8"/>
    <mergeCell ref="A11:I11"/>
  </mergeCells>
  <pageMargins left="0.7" right="0.7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proposta_lista preços unitári</vt:lpstr>
      <vt:lpstr>Termos e condições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Sofia Pereira</cp:lastModifiedBy>
  <cp:lastPrinted>2017-08-03T18:02:20Z</cp:lastPrinted>
  <dcterms:created xsi:type="dcterms:W3CDTF">2012-03-05T09:26:43Z</dcterms:created>
  <dcterms:modified xsi:type="dcterms:W3CDTF">2017-12-04T16:18:53Z</dcterms:modified>
</cp:coreProperties>
</file>