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autoCompressPictures="0"/>
  <bookViews>
    <workbookView xWindow="0" yWindow="0" windowWidth="29040" windowHeight="16440" tabRatio="932"/>
  </bookViews>
  <sheets>
    <sheet name="MAPA QTDS" sheetId="50" r:id="rId1"/>
  </sheets>
  <definedNames>
    <definedName name="_xlnm.Print_Area" localSheetId="0">'MAPA QTDS'!$A$4:$F$585</definedName>
    <definedName name="_xlnm.Print_Titles" localSheetId="0">'MAPA QTDS'!$4:$5</definedName>
  </definedNames>
  <calcPr calcId="125725"/>
  <fileRecoveryPr autoRecover="0"/>
</workbook>
</file>

<file path=xl/calcChain.xml><?xml version="1.0" encoding="utf-8"?>
<calcChain xmlns="http://schemas.openxmlformats.org/spreadsheetml/2006/main">
  <c r="F580" i="50"/>
  <c r="F94" l="1"/>
  <c r="F95"/>
  <c r="F90"/>
  <c r="F91"/>
  <c r="F87"/>
  <c r="F83"/>
  <c r="F84"/>
  <c r="F80"/>
  <c r="F75"/>
  <c r="F67"/>
  <c r="F68"/>
  <c r="F69"/>
  <c r="F70"/>
  <c r="F71"/>
  <c r="F63"/>
  <c r="F59"/>
  <c r="F55"/>
  <c r="F56"/>
  <c r="F52"/>
  <c r="F48"/>
  <c r="F43"/>
  <c r="F44"/>
  <c r="F39"/>
  <c r="F40"/>
  <c r="F36"/>
  <c r="F33"/>
  <c r="F30"/>
  <c r="F22"/>
  <c r="F23"/>
  <c r="F24"/>
  <c r="F25"/>
  <c r="F26"/>
  <c r="F27"/>
  <c r="F19"/>
  <c r="F286"/>
  <c r="F287"/>
  <c r="F288"/>
  <c r="F289"/>
  <c r="F285"/>
  <c r="F283"/>
  <c r="F281"/>
  <c r="F280"/>
  <c r="F276"/>
  <c r="F277"/>
  <c r="F278"/>
  <c r="F279"/>
  <c r="F282"/>
  <c r="F266"/>
  <c r="F267"/>
  <c r="F268"/>
  <c r="F269"/>
  <c r="F270"/>
  <c r="F271"/>
  <c r="F272"/>
  <c r="F273"/>
  <c r="F274"/>
  <c r="F275"/>
  <c r="F265"/>
  <c r="F291"/>
  <c r="F293"/>
  <c r="F294"/>
  <c r="F295"/>
  <c r="F296"/>
  <c r="F297"/>
  <c r="F298"/>
  <c r="F300"/>
  <c r="F301"/>
  <c r="F302"/>
  <c r="F303"/>
  <c r="F304"/>
  <c r="F305"/>
  <c r="F306"/>
  <c r="F307"/>
  <c r="F308"/>
  <c r="F309"/>
  <c r="F310"/>
  <c r="F311"/>
  <c r="F312"/>
  <c r="F313"/>
  <c r="F314"/>
  <c r="F315"/>
  <c r="F264"/>
  <c r="F262"/>
  <c r="F216" l="1"/>
  <c r="F579" l="1"/>
  <c r="F578"/>
  <c r="F577"/>
  <c r="F176" l="1"/>
  <c r="F540" l="1"/>
  <c r="F539"/>
  <c r="F538"/>
  <c r="F537"/>
  <c r="F536"/>
  <c r="F535"/>
  <c r="F534"/>
  <c r="F533"/>
  <c r="F532"/>
  <c r="F531"/>
  <c r="F530"/>
  <c r="F529"/>
  <c r="F528"/>
  <c r="F527"/>
  <c r="F526"/>
  <c r="F525"/>
  <c r="F524"/>
  <c r="F523"/>
  <c r="F522"/>
  <c r="F521"/>
  <c r="F520"/>
  <c r="F519"/>
  <c r="F487"/>
  <c r="F496"/>
  <c r="F495"/>
  <c r="F494"/>
  <c r="F493"/>
  <c r="F492"/>
  <c r="F491"/>
  <c r="F490"/>
  <c r="F489"/>
  <c r="F488"/>
  <c r="F486"/>
  <c r="F485"/>
  <c r="F484"/>
  <c r="F483"/>
  <c r="F482"/>
  <c r="F481"/>
  <c r="F480"/>
  <c r="F479"/>
  <c r="F478"/>
  <c r="F477"/>
  <c r="F476"/>
  <c r="F475"/>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516" l="1"/>
  <c r="F515"/>
  <c r="F514"/>
  <c r="F513"/>
  <c r="F512"/>
  <c r="F511"/>
  <c r="F510"/>
  <c r="F509"/>
  <c r="F508"/>
  <c r="F507"/>
  <c r="F506"/>
  <c r="F505"/>
  <c r="F504"/>
  <c r="F503"/>
  <c r="F502"/>
  <c r="F501"/>
  <c r="F500"/>
  <c r="F499"/>
  <c r="F473"/>
  <c r="F472"/>
  <c r="F471"/>
  <c r="F470"/>
  <c r="F469"/>
  <c r="F468"/>
  <c r="F467"/>
  <c r="F466"/>
  <c r="F465"/>
  <c r="F464"/>
  <c r="F463"/>
  <c r="F462"/>
  <c r="F461"/>
  <c r="F460"/>
  <c r="F459"/>
  <c r="F458"/>
  <c r="F457"/>
  <c r="F456"/>
  <c r="F455"/>
  <c r="F454"/>
  <c r="F453"/>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41" l="1"/>
  <c r="F352"/>
  <c r="F351"/>
  <c r="F350"/>
  <c r="F349"/>
  <c r="F348"/>
  <c r="F347"/>
  <c r="F346"/>
  <c r="F345"/>
  <c r="F344"/>
  <c r="F340"/>
  <c r="F335"/>
  <c r="F334"/>
  <c r="F333"/>
  <c r="F332"/>
  <c r="F330"/>
  <c r="F329"/>
  <c r="F328"/>
  <c r="F327"/>
  <c r="F326"/>
  <c r="F325"/>
  <c r="F324"/>
  <c r="F323"/>
  <c r="F322"/>
  <c r="F321"/>
  <c r="F320"/>
  <c r="F319"/>
  <c r="F318"/>
  <c r="F316"/>
  <c r="F260"/>
  <c r="F259"/>
  <c r="F258"/>
  <c r="F257"/>
  <c r="F256"/>
  <c r="F255"/>
  <c r="F254"/>
  <c r="F253"/>
  <c r="F252"/>
  <c r="F251"/>
  <c r="F250"/>
  <c r="F249"/>
  <c r="F248"/>
  <c r="F247"/>
  <c r="F246"/>
  <c r="F245"/>
  <c r="F242"/>
  <c r="F243"/>
  <c r="F241"/>
  <c r="F240"/>
  <c r="F239"/>
  <c r="F238"/>
  <c r="F236"/>
  <c r="F232" l="1"/>
  <c r="F231"/>
  <c r="F230"/>
  <c r="F229"/>
  <c r="F227"/>
  <c r="F225"/>
  <c r="F221"/>
  <c r="F234" l="1"/>
  <c r="F226"/>
  <c r="F215" l="1"/>
  <c r="F214"/>
  <c r="F212"/>
  <c r="F211"/>
  <c r="F204"/>
  <c r="F202"/>
  <c r="F201"/>
  <c r="F208"/>
  <c r="F207"/>
  <c r="F199"/>
  <c r="F198"/>
  <c r="F196"/>
  <c r="F195"/>
  <c r="F193"/>
  <c r="F192"/>
  <c r="F191"/>
  <c r="F188"/>
  <c r="F187"/>
  <c r="F184"/>
  <c r="F183"/>
  <c r="F181"/>
  <c r="F179"/>
  <c r="F173"/>
  <c r="F172"/>
  <c r="F171"/>
  <c r="F169"/>
  <c r="F168"/>
  <c r="F164"/>
  <c r="F163"/>
  <c r="F162"/>
  <c r="F160"/>
  <c r="F159"/>
  <c r="F155"/>
  <c r="F154"/>
  <c r="F151"/>
  <c r="F150"/>
  <c r="F144"/>
  <c r="F146"/>
  <c r="F145"/>
  <c r="F141"/>
  <c r="F140"/>
  <c r="F136"/>
  <c r="F130"/>
  <c r="F131"/>
  <c r="F132"/>
  <c r="F126"/>
  <c r="F123"/>
  <c r="F120"/>
  <c r="F116"/>
  <c r="F114"/>
  <c r="F110"/>
  <c r="F108"/>
  <c r="F104"/>
  <c r="F102"/>
  <c r="F101"/>
  <c r="F100"/>
  <c r="F76"/>
  <c r="F14" l="1"/>
  <c r="F13" l="1"/>
  <c r="F12"/>
  <c r="F11"/>
  <c r="F10"/>
  <c r="F9"/>
  <c r="F7"/>
  <c r="G584" l="1"/>
</calcChain>
</file>

<file path=xl/sharedStrings.xml><?xml version="1.0" encoding="utf-8"?>
<sst xmlns="http://schemas.openxmlformats.org/spreadsheetml/2006/main" count="1488" uniqueCount="936">
  <si>
    <t>DESIGNAÇÃO DOS TRABALHOS</t>
  </si>
  <si>
    <t>PREÇO</t>
  </si>
  <si>
    <t>Un.</t>
  </si>
  <si>
    <t>Quant.</t>
  </si>
  <si>
    <t>1.1.1</t>
  </si>
  <si>
    <t>1.1.2</t>
  </si>
  <si>
    <t>vg</t>
  </si>
  <si>
    <t>1.1.3</t>
  </si>
  <si>
    <t>1.1.4</t>
  </si>
  <si>
    <t>1.2.1</t>
  </si>
  <si>
    <t>1.2.2</t>
  </si>
  <si>
    <t>1.2.3</t>
  </si>
  <si>
    <t>1.1.5</t>
  </si>
  <si>
    <t>Artº.</t>
  </si>
  <si>
    <t>Unitário (€)</t>
  </si>
  <si>
    <t>Total (€)</t>
  </si>
  <si>
    <t xml:space="preserve">Nos termos do Artigo 24.º do Decreto-Lei n.º 59/99 de 2 de Março, de acordo com as disposições legais e regulamentares em vigor. Este capítulo compreende:    </t>
  </si>
  <si>
    <t>1.1</t>
  </si>
  <si>
    <t>1.2</t>
  </si>
  <si>
    <t>Nota: Considera-se incluido nos artigos deste capitulo, todos os trabalhos de demolição com meios braçais ou mecânicos, remoção do local da demolição e colocação em deposito dentro da obra, remoção do deposito para transporte a vazadouro, escoramentos e andaimes, tapumes, limpeza de todas as zonas afectadas após a execução das demolições.</t>
  </si>
  <si>
    <t>ACESSO NORTE</t>
  </si>
  <si>
    <t>Estação Superior</t>
  </si>
  <si>
    <t>m²</t>
  </si>
  <si>
    <t>ACESSO SUL</t>
  </si>
  <si>
    <t>Cota 32,09 (Largo da Sé)</t>
  </si>
  <si>
    <t>Rua Cónego Sebastião da Costa Brites</t>
  </si>
  <si>
    <t>Cota 49,80</t>
  </si>
  <si>
    <t>Cota 56,12</t>
  </si>
  <si>
    <t>Estação Inferior</t>
  </si>
  <si>
    <t>Remoção de zona ajardinada,  incluindo limpeza, remoção, transporte a vazadouro e regularização final, de acordo com as peças desenhadas e especificações em C.E..</t>
  </si>
  <si>
    <t>1.2.4</t>
  </si>
  <si>
    <t>1.2.5</t>
  </si>
  <si>
    <t>Remoção de calçada em cubo,  incluindo limpeza, remoção, transporte a vazadouro, guarda em estaleiro para eventual reaproveitamento e regularização final, de acordo com as peças desenhadas e especificações em C.E..</t>
  </si>
  <si>
    <t>Rua Cónego Sebastião de Costa Brites</t>
  </si>
  <si>
    <t>Remoção de pavimento betuminoso,  incluindo limpeza, remoção, transporte a vazadouro e regularização final, de acordo com as peças desenhadas e especificações em C.E..</t>
  </si>
  <si>
    <t>Rua Pero Alvito</t>
  </si>
  <si>
    <t>1.2.6</t>
  </si>
  <si>
    <t>1.2.7</t>
  </si>
  <si>
    <t>CAPÍTULO II - DEMOLIÇÕES</t>
  </si>
  <si>
    <t>CAPÍTULO I - ESTALEIRO</t>
  </si>
  <si>
    <t>1.2.2.1</t>
  </si>
  <si>
    <t>1.2.2.2</t>
  </si>
  <si>
    <t>1.2.3.1</t>
  </si>
  <si>
    <t>1.2.3.2</t>
  </si>
  <si>
    <t>1.2.3.3</t>
  </si>
  <si>
    <t>1.2.3.4</t>
  </si>
  <si>
    <t>1.2.3.5</t>
  </si>
  <si>
    <t>1.2.3.6</t>
  </si>
  <si>
    <t>1.2.3.7</t>
  </si>
  <si>
    <t>1.2.4.1</t>
  </si>
  <si>
    <t>1.2.4.2</t>
  </si>
  <si>
    <t>1.2.6.1</t>
  </si>
  <si>
    <t>1.2.6.2</t>
  </si>
  <si>
    <t>1.2.7.1</t>
  </si>
  <si>
    <t>1.2.7.2</t>
  </si>
  <si>
    <t>1.2.7.3</t>
  </si>
  <si>
    <t>1.2.8</t>
  </si>
  <si>
    <t>1.2.8.1</t>
  </si>
  <si>
    <t>1.2.8.2</t>
  </si>
  <si>
    <t>1.2.8.3</t>
  </si>
  <si>
    <t>1.3</t>
  </si>
  <si>
    <t>CAPÍTULO III - MOVIMENTO DE TERRAS</t>
  </si>
  <si>
    <t>1.3.1</t>
  </si>
  <si>
    <t>1.3.1.1</t>
  </si>
  <si>
    <t>1.3.1.2</t>
  </si>
  <si>
    <t>m³</t>
  </si>
  <si>
    <t>1.4</t>
  </si>
  <si>
    <t>CAPÍTULO IV - ALVENARIAS</t>
  </si>
  <si>
    <t xml:space="preserve">Aterro  </t>
  </si>
  <si>
    <t>1.4.1</t>
  </si>
  <si>
    <t>1.4.1.1</t>
  </si>
  <si>
    <t>1.4.1.2</t>
  </si>
  <si>
    <t>1.4.2.1</t>
  </si>
  <si>
    <t>1.4.2.2</t>
  </si>
  <si>
    <t>1.4.2.3</t>
  </si>
  <si>
    <t>Largo da Sé</t>
  </si>
  <si>
    <t>1.4.3</t>
  </si>
  <si>
    <t>1.4.2</t>
  </si>
  <si>
    <t>1.5</t>
  </si>
  <si>
    <t>CAPÍTULO V - CANTARIAS</t>
  </si>
  <si>
    <t>1.5.1</t>
  </si>
  <si>
    <t>1.5.1.1</t>
  </si>
  <si>
    <t>1.5.1.2</t>
  </si>
  <si>
    <t>1.6</t>
  </si>
  <si>
    <t>CAPÍTULO VI - CARPINTARIAS</t>
  </si>
  <si>
    <t>1.6.1</t>
  </si>
  <si>
    <t>1.6.1.1</t>
  </si>
  <si>
    <t>1.6.1.2</t>
  </si>
  <si>
    <t>1.6.1.3</t>
  </si>
  <si>
    <t>1.6.1.4</t>
  </si>
  <si>
    <t>1.6.1.5</t>
  </si>
  <si>
    <t>1.6.1.6</t>
  </si>
  <si>
    <t>1.7</t>
  </si>
  <si>
    <t>CAPÍTULO VII - COBERTURAS</t>
  </si>
  <si>
    <t>1.7.1</t>
  </si>
  <si>
    <t>1.7.1.1</t>
  </si>
  <si>
    <t>1.7.1.2</t>
  </si>
  <si>
    <t>1.7.1.3</t>
  </si>
  <si>
    <t>Elevador E1</t>
  </si>
  <si>
    <t>Elevador E2</t>
  </si>
  <si>
    <t>1.8</t>
  </si>
  <si>
    <t>CAPÍTULO VIII - PAVIMENTOS</t>
  </si>
  <si>
    <t>1.8.1</t>
  </si>
  <si>
    <t>1.8.1.1</t>
  </si>
  <si>
    <t>1.8.1.2</t>
  </si>
  <si>
    <t>1.9.1</t>
  </si>
  <si>
    <t>1.9.1.1</t>
  </si>
  <si>
    <t>1.9.1.2</t>
  </si>
  <si>
    <t>1.9.1.3</t>
  </si>
  <si>
    <t xml:space="preserve">Cota 32,09 </t>
  </si>
  <si>
    <t>1.8.2</t>
  </si>
  <si>
    <t>1.8.2.1</t>
  </si>
  <si>
    <t>1.8.2.2</t>
  </si>
  <si>
    <t>1.8.2.3</t>
  </si>
  <si>
    <t>1.8.3</t>
  </si>
  <si>
    <t>1.8.3.1</t>
  </si>
  <si>
    <t>1.8.3.2</t>
  </si>
  <si>
    <t xml:space="preserve">Cota 49,80 </t>
  </si>
  <si>
    <t>1.8.4</t>
  </si>
  <si>
    <t>1.8.5</t>
  </si>
  <si>
    <t>1.8.4.1</t>
  </si>
  <si>
    <t>1.8.4.2</t>
  </si>
  <si>
    <t>1.8.4.3</t>
  </si>
  <si>
    <t>1.8.5.1</t>
  </si>
  <si>
    <t>1.8.5.2</t>
  </si>
  <si>
    <t>1.8.5.3</t>
  </si>
  <si>
    <t>1.9</t>
  </si>
  <si>
    <t>CAPÍTULO IX - SERRALHARIAS</t>
  </si>
  <si>
    <t>Ser 02 (1,00x0,30x1,50m) - 2 Folhas Batente</t>
  </si>
  <si>
    <t>Ser 07(1,00x0,30x1,00m) - 2 Folhas Batente</t>
  </si>
  <si>
    <t>1.9.1.4</t>
  </si>
  <si>
    <t>1.9.1.5</t>
  </si>
  <si>
    <t>1.9.1.6</t>
  </si>
  <si>
    <t>un</t>
  </si>
  <si>
    <t>Ser 01 (2,18x1,00m) - 2 Folhas Batente</t>
  </si>
  <si>
    <t>Ser 03 (1,50x1,00m) - 1 Folha Batente</t>
  </si>
  <si>
    <t>Ser 04 (0,60x1,00m) - 1 Folha Batente</t>
  </si>
  <si>
    <t>1.9.1.7</t>
  </si>
  <si>
    <t>1.9.2</t>
  </si>
  <si>
    <t>1.9.2.1</t>
  </si>
  <si>
    <t>1.9.2.2</t>
  </si>
  <si>
    <t>1.9.2.3</t>
  </si>
  <si>
    <t>1.9.2.4</t>
  </si>
  <si>
    <t>1.9.2.5</t>
  </si>
  <si>
    <t>1.9.3</t>
  </si>
  <si>
    <t>Ser 05</t>
  </si>
  <si>
    <t>Ser 06</t>
  </si>
  <si>
    <t>1.9.3.1</t>
  </si>
  <si>
    <t>1.9.3.2</t>
  </si>
  <si>
    <t>1.9.3.3</t>
  </si>
  <si>
    <t>1.9.3.4</t>
  </si>
  <si>
    <t>1.9.3.5</t>
  </si>
  <si>
    <t>1.9.4</t>
  </si>
  <si>
    <t>Ser 09 (2,40x1,47m) - 2 Folhas Batente</t>
  </si>
  <si>
    <t>1.9.4.1</t>
  </si>
  <si>
    <t>1.9.4.2</t>
  </si>
  <si>
    <t>1.9.4.3</t>
  </si>
  <si>
    <t>1.9.5</t>
  </si>
  <si>
    <t>1.9.5.1</t>
  </si>
  <si>
    <t>1.9.5.2</t>
  </si>
  <si>
    <t>Cota 32,09</t>
  </si>
  <si>
    <t>1.9.6</t>
  </si>
  <si>
    <t>1.9.6.1</t>
  </si>
  <si>
    <t>1.9.6.2</t>
  </si>
  <si>
    <t>1.9.7</t>
  </si>
  <si>
    <t>1.9.7.1</t>
  </si>
  <si>
    <t>1.9.7.2</t>
  </si>
  <si>
    <t>1.9.7.3</t>
  </si>
  <si>
    <t>Ser 02 (4,48x2,84m) - 2 Folhas Batente</t>
  </si>
  <si>
    <t>Ser 05 (1,44x2,21m) - 1 Folha Batente</t>
  </si>
  <si>
    <t>1.9.7.4</t>
  </si>
  <si>
    <t>1.9.7.5</t>
  </si>
  <si>
    <t>1.9.8</t>
  </si>
  <si>
    <t>1.9.8.1</t>
  </si>
  <si>
    <t>1.9.8.2</t>
  </si>
  <si>
    <t>1.9.8.3</t>
  </si>
  <si>
    <t>Ser 03 (2,00x2,83m) - 2 Folhas Batente</t>
  </si>
  <si>
    <t>1.9.9</t>
  </si>
  <si>
    <t>1.9.10</t>
  </si>
  <si>
    <t>1.9.10.1</t>
  </si>
  <si>
    <t>1.9.10.2</t>
  </si>
  <si>
    <t>1.9.10.3</t>
  </si>
  <si>
    <t>1.9.10.4</t>
  </si>
  <si>
    <t>1.9.9.1</t>
  </si>
  <si>
    <t>1.9.9.2</t>
  </si>
  <si>
    <t>1.9.9.3</t>
  </si>
  <si>
    <t>1.9.9.4</t>
  </si>
  <si>
    <t>ml</t>
  </si>
  <si>
    <t>Ser 08</t>
  </si>
  <si>
    <t>Ser 04</t>
  </si>
  <si>
    <t>1.9.11</t>
  </si>
  <si>
    <t>1.9.11.1</t>
  </si>
  <si>
    <t>1.9.11.2</t>
  </si>
  <si>
    <t>1.9.11.3</t>
  </si>
  <si>
    <t>1.9.11.4</t>
  </si>
  <si>
    <t>1.9.11.5</t>
  </si>
  <si>
    <t>1.9.11.6</t>
  </si>
  <si>
    <t>1.9.11.7</t>
  </si>
  <si>
    <t>1.9.11.8</t>
  </si>
  <si>
    <t>1.9.12</t>
  </si>
  <si>
    <t>Gd 01</t>
  </si>
  <si>
    <t>1.9.12.1</t>
  </si>
  <si>
    <t>1.9.12.2</t>
  </si>
  <si>
    <t>1.9.12.3</t>
  </si>
  <si>
    <t>1.9.12.4</t>
  </si>
  <si>
    <t>1.9.12.5</t>
  </si>
  <si>
    <t>1.9.12.6</t>
  </si>
  <si>
    <t>1.9.12.7</t>
  </si>
  <si>
    <t>1.9.12.8</t>
  </si>
  <si>
    <t>1.9.13</t>
  </si>
  <si>
    <t>1.9.13.1</t>
  </si>
  <si>
    <t>1.9.13.2</t>
  </si>
  <si>
    <t>1.9.13.3</t>
  </si>
  <si>
    <t>1.9.13.4</t>
  </si>
  <si>
    <t>1.9.13.5</t>
  </si>
  <si>
    <t>1.9.13.6</t>
  </si>
  <si>
    <t>1.9.13.7</t>
  </si>
  <si>
    <t>1.9.13.8</t>
  </si>
  <si>
    <t>1.9.15</t>
  </si>
  <si>
    <t>1.9.16</t>
  </si>
  <si>
    <t>1.9.15.1</t>
  </si>
  <si>
    <t>1.9.16.1</t>
  </si>
  <si>
    <t>1.9.17</t>
  </si>
  <si>
    <t>1.9.18</t>
  </si>
  <si>
    <t>1.9.17.1</t>
  </si>
  <si>
    <t>CAPÍTULO X - TECTOS</t>
  </si>
  <si>
    <t>1.10</t>
  </si>
  <si>
    <t>1.10.1</t>
  </si>
  <si>
    <t>1.10.1.1</t>
  </si>
  <si>
    <t>1.10.1.2</t>
  </si>
  <si>
    <t>CAPÍTULO XI - IMPERMEABILIZAÇÕES</t>
  </si>
  <si>
    <t>1.11</t>
  </si>
  <si>
    <t>1.11.1</t>
  </si>
  <si>
    <t>1.11.1.1</t>
  </si>
  <si>
    <t>1.11.1.2</t>
  </si>
  <si>
    <t>1.11.1.3</t>
  </si>
  <si>
    <t>1.11.1.4</t>
  </si>
  <si>
    <t>1.11.1.5</t>
  </si>
  <si>
    <t>1.11.1.6</t>
  </si>
  <si>
    <t>1.12.1</t>
  </si>
  <si>
    <t>1.12.1.1</t>
  </si>
  <si>
    <t>1.12.1.2</t>
  </si>
  <si>
    <t>1.11.2</t>
  </si>
  <si>
    <t>1.11.2.1</t>
  </si>
  <si>
    <t>1.11.2.2</t>
  </si>
  <si>
    <t>Rua Pero Alvito (Muro em Alvenaria Existente)</t>
  </si>
  <si>
    <t>1.11.3</t>
  </si>
  <si>
    <t>CAPÍTULO XII - PINTURAS</t>
  </si>
  <si>
    <t>1.12</t>
  </si>
  <si>
    <t>1.13</t>
  </si>
  <si>
    <t>CAPÍTULO XIII - DIVERSOS</t>
  </si>
  <si>
    <t>1.13.1</t>
  </si>
  <si>
    <t>1.13.1.1</t>
  </si>
  <si>
    <t>1.13.1.2</t>
  </si>
  <si>
    <t>1.13.2</t>
  </si>
  <si>
    <t>1.13.2.1</t>
  </si>
  <si>
    <t>1.13.2.2</t>
  </si>
  <si>
    <t>1.13.2.3</t>
  </si>
  <si>
    <t>INTRODUÇÃO</t>
  </si>
  <si>
    <t>O presente mapa de orçamento refere-se aos trabalhos a efetuar na área de intervenção definida nas peças desenhadas.
Todos os trabalhos descritos deverão cumprir o definido nas peças desenhadas de projeto e no caderno de encargos, devendo todas as medidas ser confirmadas em obra. Qualquer discrepância entre peças deverá ser colocada para análise do D.O. e projetista. Todos os trabalhos incluem fornecimento integral, assentamento, acessórios, transporte, carga e descarga de todos os materiais necessários, execução dos trabalhos descritos, remoção e transporte de sobrantes para vazadouro e trabalhos necessários a uma perfeita execução, conforme o projeto: desenhos gerais, desenhos de pormenor e memória descritiva. As marcas e referências incluidas nos diferentes artigos, pretendem unicamente ser indicativas, podendo o seu fornecimento contemplar artigos equivalentes.
Antes dos materiais entrarem em obra, o empreiteiro deverá apresentar amostras para aprovação por parte do D.O. e projectistas.</t>
  </si>
  <si>
    <t>PREPARAÇÃO DO TERRENO - ZONA NORTE</t>
  </si>
  <si>
    <t>Corte e remoção a vazadouro de toda a vegetação arbórea e arbustiva existente na área projetada na horizontal do acesso mecânico norte, numa faixa de 3,00m de largura e no comprimento do acesso mecânico, incluindo nas zonas de passagem das infraestruturas de drenagem e todos os trabalhos complementares.</t>
  </si>
  <si>
    <t>DRENAGEM INTERNA - ZONA NORTE</t>
  </si>
  <si>
    <t>REVESTIMENTO VEGETAL</t>
  </si>
  <si>
    <t xml:space="preserve">Regularização do terreno adjacente à vala de drenagem, numa faixa de 3m para cada lado do traçado dos carris e na zona de passagem das tubagens de drenagem, e todos os trabalhos complementares. </t>
  </si>
  <si>
    <t>Fornecimento e aplicação de técnicas biofísicas para a consolidação e estabilização de dois taludes em zona de encosta, com grade de troncos em madeira tratada em autoclave, de acordo com plano geral, desenho n.º 3270215_PAI.PE.PL.1, de acordo com o pormenor construtivo do desenho n.º 3270215_PAI.PE.PC.5 e todos os trabalhos complementares.</t>
  </si>
  <si>
    <t>PREPARAÇÃO DO TERRENO - ZONA SUL</t>
  </si>
  <si>
    <t>Fornecimento e primeira aplicação de produto fitofarmacêutico (herbicida sistémico tipo "Tornado", ou equivalente), com uma concentração de 2litros/100litros água, na área de aplicação de hidrossementeira de prado de sequeiro florido e todos os trabalhos complementares, para eliminação de silvados e outras infestantes.</t>
  </si>
  <si>
    <t>Fornecimento e segunda aplicação de  produto fitofarmacêutico (herbicida sistémico tipo "Tornado", ou equivalente), com uma concentração de 1,5litros/100litros água,  na área de aplicação de prado de sequeiro florido e todos os trabalhos complementares, 30 dias após a primeira aplicação.</t>
  </si>
  <si>
    <t>Corte e remoção a vazadouro de vegetação herbácea e arbustiva (silvados) existente na área de intervenção junto ao acesso mecânico sul e todos os trabalhos complementares.</t>
  </si>
  <si>
    <t>Limpeza e regularização do terreno incluindo, remoção de lixos, inertes com ø superior a 15 cm e outros materiais, com posterior regularização com passagem de trator com alfaia de escarificação e nivelamento.</t>
  </si>
  <si>
    <t>REVESTIMENTO VEGETAL - ZONA SUL</t>
  </si>
  <si>
    <t>SECÇÃO 2- ARQUITETURA PAISAGISTA</t>
  </si>
  <si>
    <t>2.1</t>
  </si>
  <si>
    <t>2.1.1</t>
  </si>
  <si>
    <t>2.2</t>
  </si>
  <si>
    <t>2.2.1</t>
  </si>
  <si>
    <t>2.3</t>
  </si>
  <si>
    <t>2.4</t>
  </si>
  <si>
    <t>2.4.1</t>
  </si>
  <si>
    <t>2.4.2</t>
  </si>
  <si>
    <t>2.4.3</t>
  </si>
  <si>
    <t>2.5</t>
  </si>
  <si>
    <t>2.6</t>
  </si>
  <si>
    <t>SECÇÃO 1 - ARQUITETURA</t>
  </si>
  <si>
    <t>SECÇÃO 3 - FUNDAÇÕES</t>
  </si>
  <si>
    <t>Todos os artigos incluem fornecimento, assentamento e todos os acessórios e trabalhos complementares conforme com o projecto - desenhos gerais, desenhos de pormenor e memória descritiva.</t>
  </si>
  <si>
    <t>3.1</t>
  </si>
  <si>
    <t>TRABALHOS PREPARATÓRIOS</t>
  </si>
  <si>
    <t>Implantação dos eixos da estrutura e marcação das fundações com recurso a meios topográficos (definição planimétrica e altimétrica dos elementos necessários à boa e correcta execução das fundações ). Este artigo inclui a assistência de um Topógrafo durante a execução dos trabalhos de abertura de fundações e de alinhamento dos elementos estruturais.</t>
  </si>
  <si>
    <t>MOVIMENTO DE TERRAS</t>
  </si>
  <si>
    <t>3.2</t>
  </si>
  <si>
    <t>Sapatas de pilares isolados, sapatas da estação inferior da zona Norte e vigas de fundação (sem sobre-largura)</t>
  </si>
  <si>
    <t>Sapatas da estação superior da zona norte e do túnel e dos elevadores da zona Sul. (Com sobre-largura)</t>
  </si>
  <si>
    <t>Fornecimento e aplicação por hidrossementeira de mistura de prado de sequeiro tipo "Boskseed Control Herbácea Custom" da Atlanlusi, ou equivalente, à densidade de 45g/m², para consolidação e estabilização de talude nas áreas adjacentes e sobre a vala de drenagem em brita, sob os passadiços e na envolvente das estações executadas, nas zonas de aplicação de técnicas de engenharia biofísica, conforme indicado em planta, incluindo preparação do solo,  primeiro corte e reposição de sementes (após 30 dias) e todos os trabalhos complementares.</t>
  </si>
  <si>
    <t>Fornecimento e aplicação por hidrossementeira de mistura de prado de sequeiro florido tipo "Boskseed Control Soprano" da Atlanlusi, ou equivalente, à densidade de 50g/m², incluindo preparação do solo,  primeiro corte e reposição de sementes (após 30 dias) e todos os trabalhos complementares.</t>
  </si>
  <si>
    <t>Aterro com terras provenientes da escavação ou empréstimo caso aquelas não sejam de caracteristicas apropriadas, para confinamento dos elementos enterrados , incluindo-se no presente artigo a devida compactação em camadas. A medição dos volumes é efetuada após compactação. Os volumes serão medidos sem sobre-largura nos aterros, excepto os elementos que possuem pormenorização de contenção no projeto de contenção periférica. Em alternativa, se o adjudicatário optar por escavações com inclinação de taludes, procede aos aterros excedentes às suas expensas.</t>
  </si>
  <si>
    <t>Compactação, com recurso a meios mecânicos apropriados, do leito de sapatas e vigas de fundação para execução do massame de betão magro na base das sapatas.</t>
  </si>
  <si>
    <t>BETÕES</t>
  </si>
  <si>
    <t>3.3</t>
  </si>
  <si>
    <t>3.3.1</t>
  </si>
  <si>
    <t>3.3.2</t>
  </si>
  <si>
    <t>3.3.3</t>
  </si>
  <si>
    <t>Fornecimento e colocação em obra, e no local de aplicação, de betão branco arquitetónico, NP EN206-1: C30/37.XC2(P).CI 0.4 Dmáx15 S4 , em laje de cobertura do túnel da zona Sul, incluindo-se neste artigo a execução dos ensaios legalmente exigíveis, cofragens para betão aparente de acordo com especificações técnicas do caderno de encargos e armaduras em aço A500NR.</t>
  </si>
  <si>
    <t>3.4</t>
  </si>
  <si>
    <t>ESTRUTURA METÁLICA</t>
  </si>
  <si>
    <t>3.4.1</t>
  </si>
  <si>
    <t>3.4.2</t>
  </si>
  <si>
    <t>3.4.3</t>
  </si>
  <si>
    <t>Fornecimento e colocação em obra, de elementos metálicos em aço S275JR em pilares, vigas e chapas de fixação  incluindo decapagem, metalização e pintura. (Inclui pernos de fixação, chapas, porcas, parafusos, selagens, abertura de furos em elementos existentes e todos os trabalhos necessários)</t>
  </si>
  <si>
    <t>kg</t>
  </si>
  <si>
    <t>3.5</t>
  </si>
  <si>
    <t>DIVERSOS</t>
  </si>
  <si>
    <t>3.5.1</t>
  </si>
  <si>
    <t>3.5.2</t>
  </si>
  <si>
    <t>Execução de furações em terrenos de qualquer natureza, através de meio mecânico adequado, incluindo execução de bases para estabilização de equipamentos, para implantação de estacas metálicas sob as fundações das estações do meio mecânico e em pilares isolados, transporte de produtos sobrantes a vazadouro e todos os trabalhos necessários.</t>
  </si>
  <si>
    <t>3.6</t>
  </si>
  <si>
    <t>Todos os artigos incluem fornecimento, assentamento e todos os acessórios e trabalhos complementares conforme o projecto da especialidade - desenhos gerais, desenhos de pormenor, memória descritiva - Caderno de Encargos e Condições Técnicas Especiais.</t>
  </si>
  <si>
    <t>4.1</t>
  </si>
  <si>
    <t>4.1.1</t>
  </si>
  <si>
    <t>TUBAGEM</t>
  </si>
  <si>
    <t>Fornecimento, incluindo todos os acessórios, colocação, montagem, ligaçao a acessórios e ensaios das seguintes tubagens, em PVC rígido, incluindo todos os trabalhos acessórios e complementares, com os seguintes diâmetros nominais:</t>
  </si>
  <si>
    <t xml:space="preserve">                     - DN 90</t>
  </si>
  <si>
    <t xml:space="preserve">                     - DN 110</t>
  </si>
  <si>
    <t xml:space="preserve">                     - DN 125</t>
  </si>
  <si>
    <t>Tubagem em PVC rígido 0.6, instalada em pavimentos, em valas, fixo em tectos ou em couretes em ramais de descarga:</t>
  </si>
  <si>
    <t>Tubagem em PVC rígido 0.6, instalada em pavimentos, valas, fixo em tectos ou em couretes em colectores prediais:</t>
  </si>
  <si>
    <t>GRELHAS E RALOS DE PAVIMENTO</t>
  </si>
  <si>
    <t>Fornecimento e colocação de ralo de pavimento em PVC, com de 25cm de largura, incluindo ligações às tubagens, selagens, acessórios e todos os trabalhos necessários.</t>
  </si>
  <si>
    <t>Fornecimento e colocação, e ensaio de canal de drenagem linera em aço inox de acordo com as peças desenhadas do projecto, incluindo todos os trabalhos acessórios e complementares, incluindo ligações ao ramal de descarga.</t>
  </si>
  <si>
    <t xml:space="preserve">CAIXAS DE VISITA </t>
  </si>
  <si>
    <t>Fornecimento e aplicação de caixa de visita simples em betão (diâmetro interno 1,25m), estanque, incluindo todos os movimentos de terras, pintura impermeabilizante exterior, tampa em ferro fundido dúctil (FFD), degraus em poliester revestido a fibra de vidro (PRFV) e todos os trabalhos e acessórios para o seu bom funcionamento (conforme desenho de pormenor).</t>
  </si>
  <si>
    <t>Fornecimento e aplicação de caixa de visita simples em betão (diâmetro interno 1,00m), estanque, incluindo todos os movimentos de terras, pintura impermeabilizante exterior, tampa em ferro fundido dúctil (FFD), degraus em poliester revestido a fibra de vidro (PRFV) e todos os trabalhos e acessórios para o seu bom funcionamento (conforme desenho de pormenor).</t>
  </si>
  <si>
    <t xml:space="preserve">Abertura de valas, de acordo com o pormenor anexo, em terreno ou rocha de qualquer natureza no exterior do edifício, incluindo enchimento de valas com almofada de areia de 10cm  espessura para assentamento de colectores e ramais de descarga, terra cirandada devidamente compactada com uma espessura total que cubra as tubagens até 20cm acima da sua geratriz superior, terra compactada proveniente da escavação ou de empréstimo devidamente compactada e tranporte de materiais sobrantes a vazadouro em colectores de águas pluviais. </t>
  </si>
  <si>
    <t>Fornecimento e execução de geodrenos na recolha de águas de drenagem profunda, em tubo drenante de PVC de 120mm, envolto em geotêxtil, e envolto em brita em aproximadamente 50X50cm também envolta em geotêxtil não tecido de 150g/m2, e todos os trabalhos necessários de acordo com a memória descritiva, o caderno de encargos e restantes peças de projecto.</t>
  </si>
  <si>
    <t>Fornecimento e aplicação de tubagem de descarga de águas pluviais na estação inferior da zona norte, em aço inox de diamêtro 75mm, incluindo todos os trabalhos necessários.</t>
  </si>
  <si>
    <t>Execução de desvio de todas as infra-estruturas de abastecimento de água, drenagem de esgotos, drenagem de águas pluviais e alimentação da rede de incêndios, que colidam com as áreas a escavar para implantação da obra e para contenção periférica quer na zona norte quer na zona sul, incluindo execução final das mesmas nas condições existentes e de acordo com as normas dos SMAS de Leiria, incluindo eventuais desmontes de muros ou pavimentos e sua reposição fora da área de intervenção da obra para acerto de cotas de drenagem.</t>
  </si>
  <si>
    <t>ROÇOS</t>
  </si>
  <si>
    <t>Abertura e tapamentos de roços necessários.</t>
  </si>
  <si>
    <t>TELAS FINAIS</t>
  </si>
  <si>
    <t>Elaboração e fornecimento de Telas Finais da Instalação em triplicado e suporte informático.</t>
  </si>
  <si>
    <t>4.2</t>
  </si>
  <si>
    <t>4.2.1</t>
  </si>
  <si>
    <t>4.3</t>
  </si>
  <si>
    <t>4.3.1</t>
  </si>
  <si>
    <t>4.3.2</t>
  </si>
  <si>
    <t>4.4</t>
  </si>
  <si>
    <t>4.5</t>
  </si>
  <si>
    <t>4.5.1</t>
  </si>
  <si>
    <t>4.6</t>
  </si>
  <si>
    <t>4.6.1</t>
  </si>
  <si>
    <t>4.7.1</t>
  </si>
  <si>
    <t>4.7</t>
  </si>
  <si>
    <t>PLACAS DE IDENTIFICAÇÃO</t>
  </si>
  <si>
    <t>Fornecimento e aplicação de sinalização adequada, com as dimensões indicadas em projeto,em material rígido, fotoluminescente, e sem incorporação de substâncias radioativas e sem características de toxicidade, para:</t>
  </si>
  <si>
    <t>a) Botoneiras de alarme</t>
  </si>
  <si>
    <t>b)Identificação de extintores pó químico ABC (2 por extintor)</t>
  </si>
  <si>
    <t>c) Identificação de extintores CO2 (2 por extintor)</t>
  </si>
  <si>
    <t>d) Inibição de uso dos elevadores</t>
  </si>
  <si>
    <t>e) Identificação de sinalização executada com pictogramas colocadas nas próprias luminárias.</t>
  </si>
  <si>
    <t xml:space="preserve">f) Identificação da central de deteção de incêndio </t>
  </si>
  <si>
    <t>MEIOS DE COMBATE A INCÊNDIO</t>
  </si>
  <si>
    <t>Fornecimento e instalação em paredes de extintores portáteis tipo ABC de 6kg.</t>
  </si>
  <si>
    <t>Fornecimento e instalação em paredes de extintores portáteis tipo CO2 de 5kg.</t>
  </si>
  <si>
    <t>DETEÇÃO DE INCÊNDIOS</t>
  </si>
  <si>
    <t>Fornecimento e instalação de sistema de detecção de incêndios (inc. no projecto eléctrico)</t>
  </si>
  <si>
    <t xml:space="preserve">Realização de ensaios e outras obrigações para a recepção das instalações, incluindo o fornecimento da matriz de comando para o sistema de detecção de incêndios, formadas por um reprodutível em base digital. </t>
  </si>
  <si>
    <t>ROÇOS E OUTROS</t>
  </si>
  <si>
    <t>Fornecimento de telas finais em triplicado</t>
  </si>
  <si>
    <t>5.1</t>
  </si>
  <si>
    <t>5.1.1</t>
  </si>
  <si>
    <t>5.2</t>
  </si>
  <si>
    <t>5.2.1</t>
  </si>
  <si>
    <t>5.5</t>
  </si>
  <si>
    <t>Escavação provisória em terreno de qualquer natureza para modelação dos taludes às cotas definidas nas peças desenhadas, com eventual aproveitamento de solos para aterros, e transporte de produtos sobrantes a vazadouro. (Incluido no projeto de fundações e estruturas)</t>
  </si>
  <si>
    <t xml:space="preserve">PROTEÇÃO PERIFÉRICA DO TALUDE PROVENIENTE DAS ESCAVAÇÕES </t>
  </si>
  <si>
    <t>Fornecimento e colocação de pregagens em varões de aço a A500NR com 2m de comprimento e 25mm de espessura, incluindo todos os trabalhos necessários de acordo com a memória descritiva, o caderno de encargos erestantes peças de projecto.</t>
  </si>
  <si>
    <t>Fornecimento e colocação de malhasol A500 CQ 30, incluindo todos os trabalhos necessários de acordo com a memória descritiva, o caderno de encargos erestantes peças de projecto.</t>
  </si>
  <si>
    <t>Fornecimento e espalhamento de betão NP EN206-1: C25/30.XC2(P).CI 0.4 Dmáx10 S3, projectado, em recobrimento do talude inclinado incluindo todos os trabalhos necessários de acordo com a memória descritiva, o caderno de encargos erestantes peças de projecto.</t>
  </si>
  <si>
    <t>CONTENÇÃO PERIFÉRICA DAS ESCAVAÇÕES</t>
  </si>
  <si>
    <t>Fornecimento e colocação de calda liquida de cimento para colmatação das furações de estacas após colocação de perfis metálicos, incluindo todos os trabalhos necessários.</t>
  </si>
  <si>
    <t>Fornecimento e aplicação de perfis metálicos sem tratamento, com dimensões diversas de acordo com o projecto.</t>
  </si>
  <si>
    <t>Fornecimento e aplicação de paineis metálicos, com altura de 2.5m e larguras variáveis, incluindo calços, fixações e todos os trabalhos necessários.</t>
  </si>
  <si>
    <t>6.1</t>
  </si>
  <si>
    <t>6.1.1</t>
  </si>
  <si>
    <t>6.2</t>
  </si>
  <si>
    <t>6.2.1</t>
  </si>
  <si>
    <t>6.2.2</t>
  </si>
  <si>
    <t>6.3</t>
  </si>
  <si>
    <t>6.3.1</t>
  </si>
  <si>
    <t>6.3.2</t>
  </si>
  <si>
    <t>6.4</t>
  </si>
  <si>
    <t>6.4.1</t>
  </si>
  <si>
    <t>6.4.2</t>
  </si>
  <si>
    <t>Fornecimento e montagem de cabo  entubados em tubo  ou suportados em calha técnica:</t>
  </si>
  <si>
    <t>XV 3G2,5</t>
  </si>
  <si>
    <t>XV 5G6</t>
  </si>
  <si>
    <t>H07V-R 1G10</t>
  </si>
  <si>
    <t>H07V-R 1G25</t>
  </si>
  <si>
    <t>H07RN-F 3G1,5</t>
  </si>
  <si>
    <t>H07RN-F 3G2,5</t>
  </si>
  <si>
    <t>H07RN-F 2X1,5</t>
  </si>
  <si>
    <t>XV 2X6</t>
  </si>
  <si>
    <t>XV 4X10</t>
  </si>
  <si>
    <t>Fornecimento e montagem de tubo em roço ou vala:</t>
  </si>
  <si>
    <r>
      <t xml:space="preserve">VD </t>
    </r>
    <r>
      <rPr>
        <sz val="9"/>
        <rFont val="Arial"/>
        <family val="2"/>
      </rPr>
      <t>Ø</t>
    </r>
    <r>
      <rPr>
        <sz val="9"/>
        <rFont val="Tahoma"/>
        <family val="2"/>
      </rPr>
      <t xml:space="preserve"> 25</t>
    </r>
  </si>
  <si>
    <r>
      <t xml:space="preserve">VD </t>
    </r>
    <r>
      <rPr>
        <sz val="9"/>
        <rFont val="Arial"/>
        <family val="2"/>
      </rPr>
      <t>Ø</t>
    </r>
    <r>
      <rPr>
        <sz val="9"/>
        <rFont val="Tahoma"/>
        <family val="2"/>
      </rPr>
      <t xml:space="preserve"> 32</t>
    </r>
  </si>
  <si>
    <r>
      <t xml:space="preserve">VD </t>
    </r>
    <r>
      <rPr>
        <sz val="9"/>
        <rFont val="Arial"/>
        <family val="2"/>
      </rPr>
      <t>Ø</t>
    </r>
    <r>
      <rPr>
        <sz val="9"/>
        <rFont val="Tahoma"/>
        <family val="2"/>
      </rPr>
      <t xml:space="preserve"> 40</t>
    </r>
  </si>
  <si>
    <r>
      <t xml:space="preserve">PEAD </t>
    </r>
    <r>
      <rPr>
        <sz val="9"/>
        <rFont val="Arial"/>
        <family val="2"/>
      </rPr>
      <t>Ø</t>
    </r>
    <r>
      <rPr>
        <sz val="9"/>
        <rFont val="Tahoma"/>
        <family val="2"/>
      </rPr>
      <t xml:space="preserve"> 63</t>
    </r>
  </si>
  <si>
    <t>Fornecimento e montagem de caixas de aparelhagem  e derivação com todos os acessórios necessários:</t>
  </si>
  <si>
    <t>Duplo fundo</t>
  </si>
  <si>
    <t>cj</t>
  </si>
  <si>
    <t>Simples</t>
  </si>
  <si>
    <t xml:space="preserve">Caixas de derivação </t>
  </si>
  <si>
    <t>Caixa de medição de terra</t>
  </si>
  <si>
    <t>Caixa de Contador</t>
  </si>
  <si>
    <t>Caixas Portinhola</t>
  </si>
  <si>
    <t>Tomadas tipo schuko com alvéolos protegidos rede normal instaladas no Quadro Elétrico (Tomadas Salientes)</t>
  </si>
  <si>
    <t>Fornecimento e montagem de armaduras e calhas electrificadas conforme CE e equipadas com lâmpadas:</t>
  </si>
  <si>
    <t>F01</t>
  </si>
  <si>
    <t>F02</t>
  </si>
  <si>
    <t>F03</t>
  </si>
  <si>
    <t>F04</t>
  </si>
  <si>
    <t>F05</t>
  </si>
  <si>
    <t>P01</t>
  </si>
  <si>
    <t>P02</t>
  </si>
  <si>
    <t xml:space="preserve">Alimentadores instalados em caixa de forma a garantir a estanquicidade IP 66 do transformador e das ligações. </t>
  </si>
  <si>
    <t>Fornecimento e montagem de quadros eléctricos incluindo todos os acessórios para a sua instalação e bom funcionamento conforme CE:</t>
  </si>
  <si>
    <t>QEE 01</t>
  </si>
  <si>
    <t>QEE 02</t>
  </si>
  <si>
    <t>Fornecimento, montagem e ligação dos armários de passeio completamente equipados e respetivos maciços de fixação, incluindo fornecimento de todas as ferragens necessárias bem com as câmaras de visita de chegada dos cabos ao passeio, para alojar caixa de contador, os QEE e  respetiva portinhola, de acordo com as peças desenhas e o CE</t>
  </si>
  <si>
    <t>Trabalhos de Construção Civil inerentes à Empreitada, tal como abertura e fecho de roços, valas, remates e pinturas</t>
  </si>
  <si>
    <t>Abertura, preparação com respectiva sinalização e tapamento de valas  conforme especificações.</t>
  </si>
  <si>
    <t>Fornecimento e montagem de um sistema  de terras conforme CE incluindo todos os acessório para que garanta um valor de terra inferior a 20Ω.</t>
  </si>
  <si>
    <t>Fornecimento e montagem de placas fotoluminescentes para instalação elétrica incluindo todos os acessórios para o seu bom funcionamento.</t>
  </si>
  <si>
    <t xml:space="preserve">Ensaio  e certificação da instalação </t>
  </si>
  <si>
    <t>Telas finais</t>
  </si>
  <si>
    <t>Assistência técnica durante o período de garantia</t>
  </si>
  <si>
    <t>Reajustamento de todas as infraestruturas existentes e a manter após a intervenção ás novas cotas do terreno, incluindo todos os materiais necessário de forma a garantir o funcionamento das mesas, tais como uniões das redes ou mesmo substituição de tubagem ou redes de cabos incluindo trabalhos de construção civil, reposição de pavimentos fora da área de intervenção etc.</t>
  </si>
  <si>
    <t>Fornecimento e montagem de cabos do Tipo:</t>
  </si>
  <si>
    <t>Par de Cobre FTP 4/ CAT6.</t>
  </si>
  <si>
    <t>Fornecimento e montagem de caixas do Tipo:</t>
  </si>
  <si>
    <t>Bastidor equipado com todos os acessórios  para o seu bom funcionamento.</t>
  </si>
  <si>
    <t>Fornecimento e montagem de caixas do tipo I1.</t>
  </si>
  <si>
    <t>Acessórios para ligação para a rede de cabo coaxial.</t>
  </si>
  <si>
    <t>Acessórios de cabos pares de cobre Classe E.</t>
  </si>
  <si>
    <t>Fornecimento e montagem de tubo do Tipo:</t>
  </si>
  <si>
    <t>VD Ø 25</t>
  </si>
  <si>
    <t>VD Ø 40</t>
  </si>
  <si>
    <t>Fornecimento e montagens de tomadas e respectivas caixas de ligações:</t>
  </si>
  <si>
    <t>Tomada RJ45 cat 6 instalada em caixa do tipo I1 incluindo todos os acessórios para a sua boa fixação.</t>
  </si>
  <si>
    <t>Execução de terras de acordo com CE.</t>
  </si>
  <si>
    <t>Trabalhos de Construção Civil Enerentes à Empreitada.</t>
  </si>
  <si>
    <t>Identificação de todos os cabos nas duas extremidades.</t>
  </si>
  <si>
    <t>Telas finais.</t>
  </si>
  <si>
    <t>Assistência técnica durante o período de garantia e formação do pessoal.</t>
  </si>
  <si>
    <t>Ensaio  e certificação integral de todas as tomadas e entrega ao dono de obra os relatórios de ensaio da instalação.</t>
  </si>
  <si>
    <t>Câmaras de visita CVM a realizar  de acordo com as especificações tecnicas  e manual ited .</t>
  </si>
  <si>
    <t>FTP 4" CAT6</t>
  </si>
  <si>
    <t>Cabo de Fibra Ótica com duas Fibras  OF - 300.</t>
  </si>
  <si>
    <t>FVV 3G1,5</t>
  </si>
  <si>
    <t>Fornecimento e montagem de tubo/calha em roço ou vala:</t>
  </si>
  <si>
    <t>Fornecimento e montagem de sisitema de CCTV incluindo todos os acessórios para o seu bom funcionamento:</t>
  </si>
  <si>
    <t xml:space="preserve">Monitor TFT 22'' </t>
  </si>
  <si>
    <t>Fornecimento e montagem de uma UPS em regime estático de acordo com CE.</t>
  </si>
  <si>
    <t>Switch de 24 portas RJ-45 de 10/100 PoE (IEEE 802.3 Tipo 10BASE-T, IEEE802.3u Tipo 100BASE-TX, IEEE 802.3af PoE), Tipo de dados: Auto-MDIX, Duplex: “Full“ e “Half”, 2 portas a 10/100/1000, 1 porta RJ-45 para consola serial.</t>
  </si>
  <si>
    <t>Fornecimento e montagem de conversores de fibra ótica monomodo</t>
  </si>
  <si>
    <t>Fornecimento e montagem de placas fotoluminescentes para segurança integrada incluindo todos os acessórios para o seu bom funcionamento.</t>
  </si>
  <si>
    <t>Fornecimento e montagem de Selagens corta-fogo, incluindo todos os materiais para a sua boa instalação.</t>
  </si>
  <si>
    <t>7.1</t>
  </si>
  <si>
    <t>7.1.1</t>
  </si>
  <si>
    <t>7.2</t>
  </si>
  <si>
    <t>7.2.1</t>
  </si>
  <si>
    <t>7.2.2</t>
  </si>
  <si>
    <t>7.3</t>
  </si>
  <si>
    <t>7.3.1</t>
  </si>
  <si>
    <t>7.3.2</t>
  </si>
  <si>
    <t>7.3.3</t>
  </si>
  <si>
    <t>7.4</t>
  </si>
  <si>
    <t>7.4.1</t>
  </si>
  <si>
    <t>8.1</t>
  </si>
  <si>
    <t>8.1.1</t>
  </si>
  <si>
    <t>8.2</t>
  </si>
  <si>
    <t>8.2.1</t>
  </si>
  <si>
    <t>8.2.2</t>
  </si>
  <si>
    <t>8.2.3</t>
  </si>
  <si>
    <t>8.2.4</t>
  </si>
  <si>
    <t>8.3</t>
  </si>
  <si>
    <t>8.3.1</t>
  </si>
  <si>
    <t>8.3.2</t>
  </si>
  <si>
    <t>8.4</t>
  </si>
  <si>
    <t>8.4.1</t>
  </si>
  <si>
    <t>8.5</t>
  </si>
  <si>
    <t>8.6</t>
  </si>
  <si>
    <t>8.7</t>
  </si>
  <si>
    <t>8.8</t>
  </si>
  <si>
    <t>8.9</t>
  </si>
  <si>
    <t>8.10</t>
  </si>
  <si>
    <t>8.11</t>
  </si>
  <si>
    <t>8.12</t>
  </si>
  <si>
    <t>8.13</t>
  </si>
  <si>
    <t>8.14</t>
  </si>
  <si>
    <t>9.1</t>
  </si>
  <si>
    <t>9.1.1</t>
  </si>
  <si>
    <t>9.2</t>
  </si>
  <si>
    <t>9.2.1</t>
  </si>
  <si>
    <t>9.3</t>
  </si>
  <si>
    <t>9.3.1</t>
  </si>
  <si>
    <t>9.3.2</t>
  </si>
  <si>
    <t>9.4</t>
  </si>
  <si>
    <t>9.5</t>
  </si>
  <si>
    <t>9.6</t>
  </si>
  <si>
    <t>9.7</t>
  </si>
  <si>
    <t>9.8</t>
  </si>
  <si>
    <t>9.9</t>
  </si>
  <si>
    <t>9.10</t>
  </si>
  <si>
    <t>XV 2X1,5</t>
  </si>
  <si>
    <t>XV 3G1,5</t>
  </si>
  <si>
    <t>XV 5G10</t>
  </si>
  <si>
    <t>H07V-R 1G16</t>
  </si>
  <si>
    <t>XV 4X16</t>
  </si>
  <si>
    <t>FVV 2x1</t>
  </si>
  <si>
    <r>
      <t xml:space="preserve">VD </t>
    </r>
    <r>
      <rPr>
        <sz val="9"/>
        <rFont val="Arial"/>
        <family val="2"/>
      </rPr>
      <t>Ø</t>
    </r>
    <r>
      <rPr>
        <sz val="9"/>
        <rFont val="Tahoma"/>
        <family val="2"/>
      </rPr>
      <t xml:space="preserve"> 20</t>
    </r>
  </si>
  <si>
    <r>
      <t xml:space="preserve">VD </t>
    </r>
    <r>
      <rPr>
        <sz val="9"/>
        <rFont val="Arial"/>
        <family val="2"/>
      </rPr>
      <t>Ø</t>
    </r>
    <r>
      <rPr>
        <sz val="9"/>
        <rFont val="Tahoma"/>
        <family val="2"/>
      </rPr>
      <t xml:space="preserve"> 50</t>
    </r>
  </si>
  <si>
    <t>F06</t>
  </si>
  <si>
    <t>F07</t>
  </si>
  <si>
    <t>P03</t>
  </si>
  <si>
    <t>Fornecimento e montagem de armaduras  de emergência  electrificadas  conforme CE:</t>
  </si>
  <si>
    <t>E01</t>
  </si>
  <si>
    <t>Telecomando</t>
  </si>
  <si>
    <t>QEE</t>
  </si>
  <si>
    <t>8.1.2</t>
  </si>
  <si>
    <t>8.1.3</t>
  </si>
  <si>
    <t>8.1.4</t>
  </si>
  <si>
    <t>8.1.5</t>
  </si>
  <si>
    <t>8.1.6</t>
  </si>
  <si>
    <t>8.1.7</t>
  </si>
  <si>
    <t>8.1.8</t>
  </si>
  <si>
    <t>8.1.9</t>
  </si>
  <si>
    <t>8.3.3</t>
  </si>
  <si>
    <t>8.3.4</t>
  </si>
  <si>
    <t>8.3.5</t>
  </si>
  <si>
    <t>8.3.6</t>
  </si>
  <si>
    <t>8.5.1</t>
  </si>
  <si>
    <t>8.5.2</t>
  </si>
  <si>
    <t>8.5.3</t>
  </si>
  <si>
    <t>8.5.4</t>
  </si>
  <si>
    <t>8.5.5</t>
  </si>
  <si>
    <t>8.5.6</t>
  </si>
  <si>
    <t>8.5.7</t>
  </si>
  <si>
    <t>8.5.8</t>
  </si>
  <si>
    <t>8.6.1</t>
  </si>
  <si>
    <t>8.6.2</t>
  </si>
  <si>
    <t>8.15</t>
  </si>
  <si>
    <t>9.2.2</t>
  </si>
  <si>
    <t>9.2.3</t>
  </si>
  <si>
    <t>9.2.4</t>
  </si>
  <si>
    <t>9.4.1</t>
  </si>
  <si>
    <t>9.11</t>
  </si>
  <si>
    <t>9.12</t>
  </si>
  <si>
    <t>9.13</t>
  </si>
  <si>
    <t>10.1</t>
  </si>
  <si>
    <t>10.1.1</t>
  </si>
  <si>
    <t>10.2</t>
  </si>
  <si>
    <t>10.2.1</t>
  </si>
  <si>
    <t>10.2.2</t>
  </si>
  <si>
    <t>10.2.3</t>
  </si>
  <si>
    <t>10.2.4</t>
  </si>
  <si>
    <t>10.3</t>
  </si>
  <si>
    <t>10.3.1</t>
  </si>
  <si>
    <t>10.3.2</t>
  </si>
  <si>
    <t>10.4</t>
  </si>
  <si>
    <t>10.4.1</t>
  </si>
  <si>
    <t>10.5</t>
  </si>
  <si>
    <t>10.6</t>
  </si>
  <si>
    <t>10.7</t>
  </si>
  <si>
    <t>10.8</t>
  </si>
  <si>
    <t>10.9</t>
  </si>
  <si>
    <t>10.10</t>
  </si>
  <si>
    <t>10.11</t>
  </si>
  <si>
    <t>10.12</t>
  </si>
  <si>
    <t>10.13</t>
  </si>
  <si>
    <t>11.1</t>
  </si>
  <si>
    <t>11.1.1</t>
  </si>
  <si>
    <t>11.2</t>
  </si>
  <si>
    <t>11.2.1</t>
  </si>
  <si>
    <t>11.3</t>
  </si>
  <si>
    <t>11.3.1</t>
  </si>
  <si>
    <t>11.3.2</t>
  </si>
  <si>
    <t>11.4</t>
  </si>
  <si>
    <t>11.5</t>
  </si>
  <si>
    <t>11.6</t>
  </si>
  <si>
    <t>11.7</t>
  </si>
  <si>
    <t>11.8</t>
  </si>
  <si>
    <t>11.9</t>
  </si>
  <si>
    <t>11.10</t>
  </si>
  <si>
    <t>Cabo JY(ST)2x2x1</t>
  </si>
  <si>
    <t>VD Ø 20</t>
  </si>
  <si>
    <t>Fornecimento e montagem dos equipamentos do sistema segurança contra risco de incêndio:</t>
  </si>
  <si>
    <t xml:space="preserve">Central de detecção de incêndio endereçavel de dois loops + bateria + Carta de 1 anel + interface I/O </t>
  </si>
  <si>
    <t>Detector óptico endereçavel</t>
  </si>
  <si>
    <t>Botoneira de alarme manual endereçável</t>
  </si>
  <si>
    <t>Comutador telefónico de alarme</t>
  </si>
  <si>
    <t>12.1</t>
  </si>
  <si>
    <t>12.1.1</t>
  </si>
  <si>
    <t>12.1.2</t>
  </si>
  <si>
    <t>12.2</t>
  </si>
  <si>
    <t>12.2.1</t>
  </si>
  <si>
    <t>12.3</t>
  </si>
  <si>
    <t>12.3.1</t>
  </si>
  <si>
    <t>12.3.2</t>
  </si>
  <si>
    <t>12.3.3</t>
  </si>
  <si>
    <t>12.3.4</t>
  </si>
  <si>
    <t>12.4</t>
  </si>
  <si>
    <t>12.5</t>
  </si>
  <si>
    <t>12.6</t>
  </si>
  <si>
    <t>12.7</t>
  </si>
  <si>
    <t>12.8</t>
  </si>
  <si>
    <t>12.9</t>
  </si>
  <si>
    <t>13.1</t>
  </si>
  <si>
    <t>Documentação</t>
  </si>
  <si>
    <t>Elaboração de toda a documentação relativa à execução e fabrico do elevador, incluindo todos os elementos necessários à certificação do equipamento.</t>
  </si>
  <si>
    <t>Cabina, respectiva estrutura de suporte e maquinaria para accionamento do elevador</t>
  </si>
  <si>
    <t>Cabina completa, conforme descrição técnica anexa, equipada com portas automáticas e com todos os acessórios necessários à sua completa funcionalidade e segurança.</t>
  </si>
  <si>
    <t>Chassis de suporte da cabina com todo o equipamento necessário ao seu funcionamento seguro: sistema de rodagem, sistema de ligação aos cabos do contrapeso, sistema de detecção de sobrevelocidade, sistema de "pára-quedas", sistema de pesagem, etc.</t>
  </si>
  <si>
    <t>Conjunto de toda a maquinaria necessária ao accionamento do elevador (para montagem no referido chassis): motor, redutor, travões, roda de cabos, polias de aderência, etc.</t>
  </si>
  <si>
    <t>Contrapeso</t>
  </si>
  <si>
    <t>Contrapeso completo com respectiva estrutura, sistema de rodagem, sistemas de segurança, etc.</t>
  </si>
  <si>
    <t>Portas de patamar</t>
  </si>
  <si>
    <t>Portas de patamar conforme descrição técnica, homologadas para a aplicação em causa.</t>
  </si>
  <si>
    <t>Equipamentos da via</t>
  </si>
  <si>
    <t>Conjunto das vigas de guiamento, respectivos acessórios de fixação, carril para travagem de emergência (actuação do "pára-quedas"), etc.</t>
  </si>
  <si>
    <t>Cabos de tracção e do contrapeso, respectivos acessórios para a sua condução e ligação (polias de via, etc).</t>
  </si>
  <si>
    <t>Sistema de amortecedores para colocação no limite inferior.</t>
  </si>
  <si>
    <t>Sistema para o tensionamento do cabo de tracção.</t>
  </si>
  <si>
    <t>Polia da estação superior para cabo que interliga a cabina ao contrapeso.</t>
  </si>
  <si>
    <t>Equipamentos eléctricos</t>
  </si>
  <si>
    <t xml:space="preserve">Armários eléctricos de automação e conversor de potência. </t>
  </si>
  <si>
    <t>Carris eléctricos a colocar na via para a alimentação de potência da cabina e sistema de accionamento; sistema de escovas para captação de energia (a montar no chassis).</t>
  </si>
  <si>
    <t>Conjunto dos componentes eléctricos necessários: orgãos de comando, botões de patamares e cabina, sinalizadores, componentes eléctricos de segurança, auxiliares do funcionamento, etc. (destinados à aplicação em vários pontos do sistema).</t>
  </si>
  <si>
    <t>Transportes e movimentação de equipamentos</t>
  </si>
  <si>
    <t>Transportes de equipamentos para o local da obra.</t>
  </si>
  <si>
    <t>Movimentação de equipamentos na obra.</t>
  </si>
  <si>
    <t>Trabalhos de montagem e electrificação</t>
  </si>
  <si>
    <t>Supervisão geral e acompanhamento técnico.</t>
  </si>
  <si>
    <t>Trabalhos de montagem da via.</t>
  </si>
  <si>
    <t>Trabalhos de montagem do chassis e cabina.</t>
  </si>
  <si>
    <t>Trabalhos de montagem da maquinaria, contrapeso e respectivos cabos e cabos de tracção.</t>
  </si>
  <si>
    <t>Trabalhos de montagem eléctrica.</t>
  </si>
  <si>
    <t>Trabalhos de colocação em serviço</t>
  </si>
  <si>
    <t>Colocação em serviço e ensaios.</t>
  </si>
  <si>
    <t>13.1.1</t>
  </si>
  <si>
    <t>13.2</t>
  </si>
  <si>
    <t>13.2.1</t>
  </si>
  <si>
    <t>13.2.2</t>
  </si>
  <si>
    <t>13.3</t>
  </si>
  <si>
    <t>13.3.1</t>
  </si>
  <si>
    <t>13.4</t>
  </si>
  <si>
    <t>13.4.1</t>
  </si>
  <si>
    <t>13.5</t>
  </si>
  <si>
    <t>13.6</t>
  </si>
  <si>
    <t>13.7</t>
  </si>
  <si>
    <t>13.8</t>
  </si>
  <si>
    <t>13.9</t>
  </si>
  <si>
    <t>13.10</t>
  </si>
  <si>
    <t xml:space="preserve">Elevador para 630kg/8 Pessoas, 2 paragens com acessos 1+1 a 90º, curso de 18.090mm, de acordo com todos os aspectos dimensionais discriminados no CE, bem como, no cumprimento da legislação em vigor, nomeadmanete a referida em CE. Consideram-se incluidos todos os trabalhos de instalação eléctrica na caixa do elevador, tais como Q.E. de entrada de energia, de acordo com os regulamentos, instalação de iluminação, etc. </t>
  </si>
  <si>
    <t xml:space="preserve">Elevador para 630kg/8 Pessoas, 2 paragens com acessos 1+1 a 180º, curso de 6.320mm, de acordo com todos os aspectos dimensionais discriminados no CE, bem como, no cumprimento da legislação em vigor, nomeadmanete a referida em CE. Consideram-se incluidos todos os trabalhos de instalação eléctrica na caixa do elevador, tais como Q.E. de entrada de energia, de acordo com os regulamentos, instalação de iluminação, etc. </t>
  </si>
  <si>
    <t>14.1</t>
  </si>
  <si>
    <t>14.2</t>
  </si>
  <si>
    <t>14.3</t>
  </si>
  <si>
    <t>9.14</t>
  </si>
  <si>
    <t>1.1.5.1</t>
  </si>
  <si>
    <t>1.1.5.2</t>
  </si>
  <si>
    <t>1.2.5.1</t>
  </si>
  <si>
    <t>1.2.5.2</t>
  </si>
  <si>
    <t>1.4.3.1</t>
  </si>
  <si>
    <t>1.4.3.2</t>
  </si>
  <si>
    <t>1.9.14</t>
  </si>
  <si>
    <t>1.11.3.1</t>
  </si>
  <si>
    <t>1.11.3.2</t>
  </si>
  <si>
    <t>1.11.3.3</t>
  </si>
  <si>
    <t>1.11.3.4</t>
  </si>
  <si>
    <t>Gd 03</t>
  </si>
  <si>
    <t>2.5.1</t>
  </si>
  <si>
    <t>2.5.2</t>
  </si>
  <si>
    <t>15.1</t>
  </si>
  <si>
    <t>15.2</t>
  </si>
  <si>
    <r>
      <rPr>
        <b/>
        <sz val="10"/>
        <rFont val="Arial"/>
        <family val="2"/>
      </rPr>
      <t>Desmontagem</t>
    </r>
    <r>
      <rPr>
        <sz val="10"/>
        <rFont val="Arial"/>
        <family val="2"/>
      </rPr>
      <t xml:space="preserve"> e demolição do estaleiro, de acordo com as disposições legais e regulamentares em vigor, execução de limpeza final da obra, incluindo remoção de todos os materiais ou entulhos sobrantes, de modo a que possa de imediato ser utilizada, a realizar em momento imediatamente anterior à realização do auto de vistoria, para efeitos de recepção provisória da obra.</t>
    </r>
  </si>
  <si>
    <r>
      <t xml:space="preserve">Elaboração do </t>
    </r>
    <r>
      <rPr>
        <b/>
        <sz val="10"/>
        <rFont val="Arial"/>
        <family val="2"/>
      </rPr>
      <t>plano de segurança e saúde</t>
    </r>
    <r>
      <rPr>
        <sz val="10"/>
        <rFont val="Arial"/>
        <family val="2"/>
      </rPr>
      <t xml:space="preserve">, incluindo fornecimento de todas as placas de identificação pública bem como os sinais e avisos, meios de protecção colectiva e individual, de acordo com o Decreto-Lei n.º 273/03 de 29 de Outubro e com as disposições legais e regulamentares em vigor. O Decreto-Lei atrás mencionado procede à revisão da regulamentação das condições de segurança e de saúde no trabalho em estaleiros temporários ou móveis, assegurando a transposição para o direito interno da Directiva n.º 92/57/CEE do Conselho de 24 de Junho.    </t>
    </r>
  </si>
  <si>
    <r>
      <rPr>
        <b/>
        <sz val="10"/>
        <rFont val="Arial"/>
        <family val="2"/>
      </rPr>
      <t>Plano de Prevenção e Gestão de RCD</t>
    </r>
    <r>
      <rPr>
        <sz val="10"/>
        <rFont val="Arial"/>
        <family val="2"/>
      </rPr>
      <t xml:space="preserve">, incluindo:      </t>
    </r>
  </si>
  <si>
    <r>
      <rPr>
        <b/>
        <sz val="10"/>
        <rFont val="Arial"/>
        <family val="2"/>
      </rPr>
      <t>a)Transporte</t>
    </r>
    <r>
      <rPr>
        <sz val="10"/>
        <rFont val="Arial"/>
        <family val="2"/>
      </rPr>
      <t xml:space="preserve">                                                                                              Transporte de solos de escavação a reutilizar noutra obra sujeita a licenciamento ou comunicação prévia, na recuperação ambiental e paisagística de pedreiras, na cobertura de aterros destinados a resíduos ou em local licenciado pela câmara municipal, incluindo taxas, conforme nº 2 do Artigo nº 6 do DL 46/2008 e DL 178/2006 de 5 de Setembro. Transporte, após triagem para Operador Licenciado de Resíduos, ou destino final Licenciado (se aplicável), das diferentes fracções de RCD produzidos em obra de acordo com as quantidades identificadas no Plano de Prevenção e Gestão de RCD's.</t>
    </r>
  </si>
  <si>
    <r>
      <rPr>
        <b/>
        <sz val="10"/>
        <rFont val="Arial"/>
        <family val="2"/>
      </rPr>
      <t>b)Tratamento e Valorização de RCD</t>
    </r>
    <r>
      <rPr>
        <sz val="10"/>
        <rFont val="Arial"/>
        <family val="2"/>
      </rPr>
      <t>:                                                                                  Tratamento/ Valorização das diferentes fracções de RCD, identificadas no Plano de Prevenção e Gestão de RCD, após devida triagem em obra, a realizar por Gestor Autorizado de Resíduos excluindo  taxas aplicáveis. Aluguer e colocação  dos diferentes meios de contentorização para deposição controlada dos RCD produzidos em obra.  Meios Humanos para Gestão de Resíduos durante a fase de construção a realizar por técnico(s) especializado(s).</t>
    </r>
  </si>
  <si>
    <r>
      <t xml:space="preserve">Demolição de </t>
    </r>
    <r>
      <rPr>
        <b/>
        <sz val="10"/>
        <rFont val="Arial"/>
        <family val="2"/>
      </rPr>
      <t>muro em bloco de betão</t>
    </r>
    <r>
      <rPr>
        <sz val="10"/>
        <rFont val="Arial"/>
        <family val="2"/>
      </rPr>
      <t xml:space="preserve"> de dupla face à vista (split), incluindo limpeza, remoção, transporte a vazadouro e regularização final de acordo com as peças desenhadas e especificações em C.E..</t>
    </r>
  </si>
  <si>
    <r>
      <t xml:space="preserve">Demolição de </t>
    </r>
    <r>
      <rPr>
        <b/>
        <sz val="10"/>
        <rFont val="Arial"/>
        <family val="2"/>
      </rPr>
      <t>muro em alvenaria de pedra</t>
    </r>
    <r>
      <rPr>
        <sz val="10"/>
        <rFont val="Arial"/>
        <family val="2"/>
      </rPr>
      <t>, incluindo limpeza, remoção, transporte a vazadouro, guarda em estaleiro para eventual reaproveitamento e regularização final de acordo com as peças desenhadas e especificações em C.E.. (Trabalhos articulados com arqueologia)</t>
    </r>
  </si>
  <si>
    <r>
      <t xml:space="preserve">Remoção de </t>
    </r>
    <r>
      <rPr>
        <b/>
        <sz val="10"/>
        <rFont val="Arial"/>
        <family val="2"/>
      </rPr>
      <t>vedação em rede metálica e sua estrutura de suporte</t>
    </r>
    <r>
      <rPr>
        <sz val="10"/>
        <rFont val="Arial"/>
        <family val="2"/>
      </rPr>
      <t>,  incluindo limpeza, remoção, transporte a vazadouro, guarda em estaleiro para eventual reaproveitamento e regularização final, de acordo com as peças desenhadas e especificações em C.E..</t>
    </r>
  </si>
  <si>
    <r>
      <t xml:space="preserve">Remoção de </t>
    </r>
    <r>
      <rPr>
        <b/>
        <sz val="10"/>
        <rFont val="Arial"/>
        <family val="2"/>
      </rPr>
      <t>pavimento em lajetas de betão</t>
    </r>
    <r>
      <rPr>
        <sz val="10"/>
        <rFont val="Arial"/>
        <family val="2"/>
      </rPr>
      <t>,  incluindo limpeza, remoção, transporte a vazadouro e regularização final, de acordo com as peças desenhadas e especificações em C.E..</t>
    </r>
  </si>
  <si>
    <r>
      <rPr>
        <b/>
        <sz val="10"/>
        <rFont val="Arial"/>
        <family val="2"/>
      </rPr>
      <t>Aterro</t>
    </r>
    <r>
      <rPr>
        <sz val="10"/>
        <rFont val="Arial"/>
        <family val="2"/>
      </rPr>
      <t xml:space="preserve"> em camadas de 20cm devidamente compactadas com solos de boa qualidade provenientes da escavação devidamente cirandada ou de locais de empréstimo. ( Será por conta do adjudicatário a guarda em obra de solos seleccionados da escavação ou, no caso de estes não verificarem as caracteristicas necessárias, o transporte de locais de empréstimo dos mesmos.)</t>
    </r>
  </si>
  <si>
    <r>
      <t xml:space="preserve">Fornecimento e execução de </t>
    </r>
    <r>
      <rPr>
        <b/>
        <sz val="10"/>
        <rFont val="Arial"/>
        <family val="2"/>
      </rPr>
      <t>muro em alvenaria de pedra idêntica à existente</t>
    </r>
    <r>
      <rPr>
        <sz val="10"/>
        <rFont val="Arial"/>
        <family val="2"/>
      </rPr>
      <t xml:space="preserve"> (no sistema construtivo também idêntico ao existente) com 60cm de largura, com reutilização de pedra existente (aprox. 50%) e fornecimento de idêntica no excedente, assente sobre fundação em betão ciclópico, incluindo corte, remate de juntas em argamassa bastarda (com cal hidraulica) e demais trabalhos para ao seu correcto posicionamento, de acordo com peças desenhadas e especificações em C.E..</t>
    </r>
  </si>
  <si>
    <r>
      <t xml:space="preserve">Fornecimento e execução de </t>
    </r>
    <r>
      <rPr>
        <b/>
        <sz val="10"/>
        <rFont val="Arial"/>
        <family val="2"/>
      </rPr>
      <t>muro em alvenaria de pedra idêntica à existente</t>
    </r>
    <r>
      <rPr>
        <sz val="10"/>
        <rFont val="Arial"/>
        <family val="2"/>
      </rPr>
      <t xml:space="preserve"> (no sistema construtivo também idêntico ao existente) com largura variável, com reutilização de pedra existente (aprox. 50%) e fornecimento de idêntica no excedente, assente sobre fundação em betão ciclópico, incluindo corte, remate de juntas em argamassa bastarda (com cal hidraulica)  e demais trabalhos para ao seu correcto posicionamento, de acordo com peças desenhadas e especificações em C.E..</t>
    </r>
  </si>
  <si>
    <r>
      <t xml:space="preserve">Fornecimento e execução de </t>
    </r>
    <r>
      <rPr>
        <b/>
        <sz val="10"/>
        <rFont val="Arial"/>
        <family val="2"/>
      </rPr>
      <t>muro em bloco de betão</t>
    </r>
    <r>
      <rPr>
        <sz val="10"/>
        <rFont val="Arial"/>
        <family val="2"/>
      </rPr>
      <t xml:space="preserve"> de dupla face à vista (split) idêntico ao existente, assente sobre fundação em betão ciclópico, incluindo corte, remate de juntas e demais trabalhos para ao seu correcto posicionamento, de acordo com peças desenhadas e especificações em C.E..</t>
    </r>
  </si>
  <si>
    <r>
      <t>Fornecimento e assentamento de</t>
    </r>
    <r>
      <rPr>
        <b/>
        <sz val="10"/>
        <rFont val="Arial"/>
        <family val="2"/>
      </rPr>
      <t xml:space="preserve"> capeamento</t>
    </r>
    <r>
      <rPr>
        <sz val="10"/>
        <rFont val="Arial"/>
        <family val="2"/>
      </rPr>
      <t xml:space="preserve"> para remate de muro, a construir em pedra lioz bujardada a pico fino (idêntica ao existente) com largura variável (entre 0,60m e 0,70m), 0,12m de altura e comprimento variável (entre 0,90m a 1,30m), incluindo argamassa bastarda para assentamento e refechamento de juntas, cortes, remates e demais trabalhos, de acordo com peças desenhadas e especificações em C.E..</t>
    </r>
  </si>
  <si>
    <r>
      <t xml:space="preserve">Fornecimento e assentamento de </t>
    </r>
    <r>
      <rPr>
        <b/>
        <sz val="10"/>
        <rFont val="Arial"/>
        <family val="2"/>
      </rPr>
      <t>cubo de calcário</t>
    </r>
    <r>
      <rPr>
        <sz val="10"/>
        <rFont val="Arial"/>
        <family val="2"/>
      </rPr>
      <t xml:space="preserve"> (vidraço) idêntico ao existente, de 5x5x5cm, incluindo abertura, regularização e compactação do fundo da caixa de pavimento, em tout-venant com espessura necessária, regularização à régua da caixa de pavimento com areia com 5cm de espessura e demais trabalhos, de acordo com as peças desenhadas e especificações em C.E..</t>
    </r>
  </si>
  <si>
    <r>
      <t xml:space="preserve">Fornecimento e assentamento de </t>
    </r>
    <r>
      <rPr>
        <b/>
        <sz val="10"/>
        <rFont val="Arial"/>
        <family val="2"/>
      </rPr>
      <t>lajes de pedra</t>
    </r>
    <r>
      <rPr>
        <sz val="10"/>
        <rFont val="Arial"/>
        <family val="2"/>
      </rPr>
      <t xml:space="preserve"> Lioz, incluindo abertura, regularização e compactação do fundo da caixa de pavimento, em tout-venant com 20cm de espessura,  massame armado na espessura de 12cm com malha sol incluindo pendente de 1,5% para encaminhamento de águas para a sarjeta mais próxima, cimento cola e demais trabalhos, de acordo com as peças desenhadas e especificações em C.E.. (Estereotomia de acordo com peças desenhadas)</t>
    </r>
  </si>
  <si>
    <r>
      <t>Fornecimento e assentamento de</t>
    </r>
    <r>
      <rPr>
        <b/>
        <sz val="10"/>
        <rFont val="Arial"/>
        <family val="2"/>
      </rPr>
      <t xml:space="preserve"> lajetas de pedra</t>
    </r>
    <r>
      <rPr>
        <sz val="10"/>
        <rFont val="Arial"/>
        <family val="2"/>
      </rPr>
      <t xml:space="preserve"> idêntica à existente, incluindo abertura, regularização e compactação do fundo da caixa de pavimento, em tout-venant com 20cm de espessura,  massame armado na espessura de 12cm com malha sol, incluinodo cimento cola e demais trabalhos, de acordo com as peças desenhadas e especificações em C.E.. (Estereotomia de acordo com peças desenhadas)</t>
    </r>
  </si>
  <si>
    <r>
      <t xml:space="preserve">Fornecimento e execução de pavimento em camada de </t>
    </r>
    <r>
      <rPr>
        <b/>
        <sz val="10"/>
        <rFont val="Arial"/>
        <family val="2"/>
      </rPr>
      <t>betão betuminoso</t>
    </r>
    <r>
      <rPr>
        <sz val="10"/>
        <rFont val="Arial"/>
        <family val="2"/>
      </rPr>
      <t>, idêntico ao existente, com função de regularização com 8 cm de espessura e de desgaste com 5cm, incluindo espalhamento e cilidragem, rega betuminosa de colagem com a aplicação de emulsão betuminosa, rega betuminosa de impregnação com a aplicação de emulsão betuminosa, camada de granulometria extensa de 40 cm de espessura depois do recalque, executada em duas camadas de 20 cm cada,   abertura, regularização e compactação do fundo da caixa de pavimento e todos os trabalhos complementares necessários, de acordo com as peças desenhadas e especificações em C.E..</t>
    </r>
  </si>
  <si>
    <r>
      <t xml:space="preserve">Fornecimento e execução de </t>
    </r>
    <r>
      <rPr>
        <b/>
        <sz val="10"/>
        <rFont val="Arial"/>
        <family val="2"/>
      </rPr>
      <t>calçada em cubo</t>
    </r>
    <r>
      <rPr>
        <sz val="10"/>
        <rFont val="Arial"/>
        <family val="2"/>
      </rPr>
      <t xml:space="preserve"> com reutilização de calçada existente (aprox. 50%) e fornecimento de nova no excedente, incluindo abertura, regularização e compactação do fundo da caixa de pavimento, em tout-venant com 30cm de espessura depois do recalque, executada em duas camadas de 15 cm cada, regularização à régua da caixa de pavimento com areia com 5cm de espessura e demais trabalhos, de acordo com as peças desenhadas e especificações em C.E..</t>
    </r>
  </si>
  <si>
    <r>
      <t xml:space="preserve">Fornecimento e montagem de </t>
    </r>
    <r>
      <rPr>
        <b/>
        <sz val="10"/>
        <rFont val="Arial"/>
        <family val="2"/>
      </rPr>
      <t>armário exterior para quadro eléctrico</t>
    </r>
    <r>
      <rPr>
        <sz val="10"/>
        <rFont val="Arial"/>
        <family val="2"/>
      </rPr>
      <t xml:space="preserve"> em chapa de aço quinada com resistência à corrosão atmosférica melhorada (aço corten) S355J0WP segundo NP EN 10025-5  (caixa 6mm de esp. e portas 4mm esp.) assente sobre maciço a executar em alvenaria e betão ciclópico (se necessário), incluindo fechadura de estrela, dobradiças, fixação com parafusos de aço inox, buchas e demais acessórios necessários ao correcto posicionamento, de acordo com as peças desenhadas e especificações em C.E..</t>
    </r>
  </si>
  <si>
    <r>
      <t>Fornecimento e montagem de</t>
    </r>
    <r>
      <rPr>
        <b/>
        <sz val="10"/>
        <rFont val="Arial"/>
        <family val="2"/>
      </rPr>
      <t xml:space="preserve"> pórtico exterior</t>
    </r>
    <r>
      <rPr>
        <sz val="10"/>
        <rFont val="Arial"/>
        <family val="2"/>
      </rPr>
      <t xml:space="preserve"> em chapa de aço com resistência à corrosão atmosférica melhorada (aço corten) S355J0WP segundo NP EN 10025-5 (10mm esp.), incluindo gárgula de encaminhamento de águas e tubo de queda (Ø 0,06m) com 3,60m de altura, pingadeira (barra chata 10x10mm), parafusos de aço inox, buchas e demais acessórios necessários ao correcto posicionamento, de acordo com as peças desenhadas e especificações em C.E..</t>
    </r>
  </si>
  <si>
    <r>
      <t xml:space="preserve">Fornecimento e assentamento de revestimento em </t>
    </r>
    <r>
      <rPr>
        <b/>
        <sz val="10"/>
        <rFont val="Arial"/>
        <family val="2"/>
      </rPr>
      <t>chapa de aço</t>
    </r>
    <r>
      <rPr>
        <sz val="10"/>
        <rFont val="Arial"/>
        <family val="2"/>
      </rPr>
      <t xml:space="preserve"> com resistência à corrosão atmosférica melhorada (aço corten) S355J0WP segundo NP EN 10025-5 com 10mm de espessura, incluindo fixação com parafusos de aço inox, buchas e demais acessórios necessários ao correcto posicionamento, de acordo com as peças desenhadas e especificações em C.E..</t>
    </r>
  </si>
  <si>
    <r>
      <t xml:space="preserve">Fornecimento e montagem de </t>
    </r>
    <r>
      <rPr>
        <b/>
        <sz val="10"/>
        <rFont val="Arial"/>
        <family val="2"/>
      </rPr>
      <t>porta para quadro eléctrico</t>
    </r>
    <r>
      <rPr>
        <sz val="10"/>
        <rFont val="Arial"/>
        <family val="2"/>
      </rPr>
      <t xml:space="preserve"> em perfis tubulares e chapa quinada de aço com resistência à corrosão atmosférica melhorada (aço corten) S355J0WP segundo NP EN 10025-5 (3mm esp.), incluindo fechadura de estrela, pivot, fixação com parafusos de aço inox, buchas e demais acessórios necessários ao correcto posicionamento, de acordo com as peças desenhadas e especificações em C.E..</t>
    </r>
  </si>
  <si>
    <r>
      <t xml:space="preserve">Fornecimento e montagem de </t>
    </r>
    <r>
      <rPr>
        <b/>
        <sz val="10"/>
        <rFont val="Arial"/>
        <family val="2"/>
      </rPr>
      <t>remate de pavimento</t>
    </r>
    <r>
      <rPr>
        <sz val="10"/>
        <rFont val="Arial"/>
        <family val="2"/>
      </rPr>
      <t xml:space="preserve"> em chapa quinada de aço com resistência à corrosão atmosférica melhorada (aço corten) S355J0WP segundo NP EN 10025-5 (6mm esp.), incluindo parafusos de aço inox, buchas e demais acessórios necessários ao correcto posicionamento, de acordo com as peças desenhadas e especificações em C.E..</t>
    </r>
  </si>
  <si>
    <r>
      <t xml:space="preserve">Fornecimento e montagem de </t>
    </r>
    <r>
      <rPr>
        <b/>
        <sz val="10"/>
        <rFont val="Arial"/>
        <family val="2"/>
      </rPr>
      <t>perfil para suporte de fita led</t>
    </r>
    <r>
      <rPr>
        <sz val="10"/>
        <rFont val="Arial"/>
        <family val="2"/>
      </rPr>
      <t xml:space="preserve"> em chapa quinada de aço com resistência à corrosão atmosférica melhorada (aço corten) S355J0WP segundo NP EN 10025-5 (3mm esp.), incluindo parafusos de aço inox, buchas e demais acessórios necessários ao correcto posicionamento, de acordo com as peças desenhadas e especificações em C.E..</t>
    </r>
  </si>
  <si>
    <r>
      <t xml:space="preserve">Reposição de </t>
    </r>
    <r>
      <rPr>
        <b/>
        <sz val="10"/>
        <rFont val="Arial"/>
        <family val="2"/>
      </rPr>
      <t>guarda exterior existente</t>
    </r>
    <r>
      <rPr>
        <sz val="10"/>
        <rFont val="Arial"/>
        <family val="2"/>
      </rPr>
      <t>, incluindo  pintura à cor existente se necessário, fixação com parafusos de aço inox, buchas e demais acessórios necessários ao correcto posicionamento, de acordo com as peças desenhadas e especificações em C.E..</t>
    </r>
  </si>
  <si>
    <r>
      <t xml:space="preserve">Fornecimento e montagem de </t>
    </r>
    <r>
      <rPr>
        <b/>
        <sz val="10"/>
        <rFont val="Arial"/>
        <family val="2"/>
      </rPr>
      <t>escada de emergência</t>
    </r>
    <r>
      <rPr>
        <sz val="10"/>
        <rFont val="Arial"/>
        <family val="2"/>
      </rPr>
      <t xml:space="preserve"> em chapa de aço quinada com resistência à corrosão atmosférica melhorada (aço corten) S355J0WP segundo NP EN 10025-5 (6mm esp.), incluindo estrutura inferior de fixação à estrutura principal, parafusos de aço inox, buchas e demais acessórios necessários ao correcto posicionamento, de acordo com as peças desenhadas e especificações em C.E..</t>
    </r>
  </si>
  <si>
    <r>
      <t xml:space="preserve">Fornecimento e colocação de </t>
    </r>
    <r>
      <rPr>
        <b/>
        <sz val="10"/>
        <rFont val="Arial"/>
        <family val="2"/>
      </rPr>
      <t>vedação em rede e estrutura de suporte</t>
    </r>
    <r>
      <rPr>
        <sz val="10"/>
        <rFont val="Arial"/>
        <family val="2"/>
      </rPr>
      <t xml:space="preserve"> idêntica à existente, com reutilização de rede e estrutura existente (aprox. 50%) e fornecimento de nova no excedente, incluindo fixação com parafusos de aço inox, buchas e demais acessórios necessários ao correcto posicionamento, de acordo com as peças desenhadas e especificações em C.E..</t>
    </r>
  </si>
  <si>
    <r>
      <t xml:space="preserve">Fornecimento e execução de </t>
    </r>
    <r>
      <rPr>
        <b/>
        <sz val="10"/>
        <rFont val="Arial"/>
        <family val="2"/>
      </rPr>
      <t>impermeabilização</t>
    </r>
    <r>
      <rPr>
        <sz val="10"/>
        <rFont val="Arial"/>
        <family val="2"/>
      </rPr>
      <t xml:space="preserve"> com tela pitonada e geotextil para encosto de terra vegetal em alvenaria de pedra existente, incluindo tela, geotextil e demais trabalhos necessários, de acordo com as peças desenhadas e especificações em C.E..</t>
    </r>
  </si>
  <si>
    <r>
      <t xml:space="preserve">Fornecimento e execução de </t>
    </r>
    <r>
      <rPr>
        <b/>
        <sz val="10"/>
        <rFont val="Arial"/>
        <family val="2"/>
      </rPr>
      <t>sistema de drenagem</t>
    </r>
    <r>
      <rPr>
        <sz val="10"/>
        <rFont val="Arial"/>
        <family val="2"/>
      </rPr>
      <t xml:space="preserve"> de águas subterrâneas em sapatas e vigas de fundação, composto por geodreno pvc 120mm envolto em geotêxtil e brita, incluindo, abertura de valas, brita, aterro e todos os trabalhos necessários, de acordo com as peças desenhadas e especificações em C.E..</t>
    </r>
  </si>
  <si>
    <r>
      <t xml:space="preserve">Fornecimento e colocação de </t>
    </r>
    <r>
      <rPr>
        <b/>
        <sz val="10"/>
        <rFont val="Arial"/>
        <family val="2"/>
      </rPr>
      <t>pinos dissuasores</t>
    </r>
    <r>
      <rPr>
        <sz val="10"/>
        <rFont val="Arial"/>
        <family val="2"/>
      </rPr>
      <t xml:space="preserve"> de trânsito, incluindo  todos os trabalhos e acessórios necessários para um bom funcionamento, de acordo com as peças desenhadas e especificações em C.E..</t>
    </r>
  </si>
  <si>
    <t>2.5.3</t>
  </si>
  <si>
    <t>2.5.4</t>
  </si>
  <si>
    <t>2.6.1</t>
  </si>
  <si>
    <t>3.1.1</t>
  </si>
  <si>
    <t>3.2.1.</t>
  </si>
  <si>
    <t>3.3.1.1</t>
  </si>
  <si>
    <t>3.3.1.2</t>
  </si>
  <si>
    <t>3.3.2.1</t>
  </si>
  <si>
    <t>3.4.4</t>
  </si>
  <si>
    <t>3.4.5</t>
  </si>
  <si>
    <t>3.4.6</t>
  </si>
  <si>
    <t>3.4.7</t>
  </si>
  <si>
    <t>3.6.1</t>
  </si>
  <si>
    <t>3.6.2</t>
  </si>
  <si>
    <t>4.4.1</t>
  </si>
  <si>
    <t>4.6.2</t>
  </si>
  <si>
    <t>4.6.3</t>
  </si>
  <si>
    <t>5.3</t>
  </si>
  <si>
    <t>5.3.1</t>
  </si>
  <si>
    <t>5.3.2</t>
  </si>
  <si>
    <t>5.4</t>
  </si>
  <si>
    <t>5.4.1</t>
  </si>
  <si>
    <t>5.4.2</t>
  </si>
  <si>
    <t>Sapatas de pilares, sapatas dos encontros e vigas de fundação.</t>
  </si>
  <si>
    <t xml:space="preserve">                     - DN 200</t>
  </si>
  <si>
    <t>Este capítulo, que inclui fornecimento e execução de movimentos de terras, vala drenante, tubagens e acessórios, reposição de pavimentos existentes (removidos para execução dos trabalhos de drenagem), encontra-se orçamentado no Projeto de Águas Pluviais.</t>
  </si>
  <si>
    <t>SECÇÃO 4 - INSTALAÇÕES E EQUIPAMENTOS DE ESGOTOS PLUVIAIS_NORTE</t>
  </si>
  <si>
    <t xml:space="preserve">MOVIMENTO DE TERRAS  </t>
  </si>
  <si>
    <t>Aterro e compactação de valas com areia, por camadas de 0,20m de altura, isenta de pedras e raízes e todos os trabalhos necessários.</t>
  </si>
  <si>
    <t>Aterro e compactação de valas com terras resultantes da escavação, por camadas de 0,20m de altura, devidamente cirandadas nas condições definidas em caderno de encargos e peças desenhadas e isentas de pedras e raízes. (70%)</t>
  </si>
  <si>
    <t>Aterro e compactação de valas com terras de empréstimo, por camadas de 0,20m de altura e isentas de pedras e raízes (conforme desenho de pormenor) (30%)</t>
  </si>
  <si>
    <t>Transporte a vazadouro autorizado e espalhamento dos produtos escavados sobrantes.</t>
  </si>
  <si>
    <t xml:space="preserve">TUBAGEM </t>
  </si>
  <si>
    <t>Fornecimento e assentamento de tubagem em polipropileno copolímero corrugado (PP), SN8, de cor escura (preto), com junta elástica de anel de borracha do tipo monobloco auto-blocante.</t>
  </si>
  <si>
    <t xml:space="preserve">  - DN 200</t>
  </si>
  <si>
    <t xml:space="preserve">  - DN 315</t>
  </si>
  <si>
    <t xml:space="preserve">  - DN 400</t>
  </si>
  <si>
    <t>Fornecimento e assentamento de ramais de sumidouros em tubagem em polipropileno copolímero corrugado (PP), SN8, de cor escura (preto ou castanho), com junta elástica de anel de borracha do tipo monobloco auto-blocante, incluindo todos os movimentos de terras e ligação à caixa de visita e ao sumidouro.</t>
  </si>
  <si>
    <t>Execução de desmatação, decapagem e eventual abate de árvores nos locais de instalação da rede de águas pluviais e sua reposição nas condições actuais.</t>
  </si>
  <si>
    <t>Execução de desvio de todas as infra-estruturas de abastecimento de água, drenagem de esgotos, drenagem de águas pluviais e alimentação da rede de incêndios, que colidam com as áreas a escavar para implantação da obra, incluindo execução final das mesmas nas condições existentes e de acordo com as normas dos SMAS de Leiria, incluindo eventuais desmontes de muros ou pavimentos e sua reposição fora da área de intervenção da obra para acerto de cotas de drenagem.</t>
  </si>
  <si>
    <t>Desmonte de muros, vedações, lancis e pavimentos e sua reposição nas condições actuais para ligação da rede de drenagem à rede pública da Avenida 25 de Abril, incluindo todos os trabalhos necessários.</t>
  </si>
  <si>
    <t>Desmonte e recolocação nas condições actuais de escadaria existente, nos locais onde se desenvolve o traçado da rede entre as caixas de visita CV12 e CV7, incluindo todos os trabalhos necessários.</t>
  </si>
  <si>
    <t>Escavação e remoção de produtos na abertura de valas, em terreno ou rocha de qualquer natureza, entivação e rebaixamento do nivel freático se necessário, para assentamento de tubagens de colectores e todos os trabalhos necessário. (Considerada escavação com entivações para profundidades superiores a 1.40m em solos estáveis). Caso o adjudicatário não execute as larguras definidas no mapa de cálculo de medições por não colocação de entivações, assumirá às suas expensas os incrementos de custos de escavações e aterros. Volumes sem empolamentos. (O empreiteiro deve considerar os custos dos materiais empolados na sua cotação).</t>
  </si>
  <si>
    <t xml:space="preserve">  - DN 500</t>
  </si>
  <si>
    <t xml:space="preserve">Fornecimento e assentamento de sumidouros em betão armado, incluindo todos os movimentos de terras, grelha com aro anti-roubo em ferro fundido dúctil (FFD) C250 e todos os trabalhos e materiais necessários para o seu bom funcionamento.
</t>
  </si>
  <si>
    <t xml:space="preserve">vg
</t>
  </si>
  <si>
    <t>CAIXAS DE VISITA</t>
  </si>
  <si>
    <t>4.2.2</t>
  </si>
  <si>
    <t>4.2.3</t>
  </si>
  <si>
    <t>4.2.4</t>
  </si>
  <si>
    <t>4.2.5</t>
  </si>
  <si>
    <t>4.3.1.1</t>
  </si>
  <si>
    <t>4.3.1.2</t>
  </si>
  <si>
    <t>4.3.1.3</t>
  </si>
  <si>
    <t>4.3.1.4</t>
  </si>
  <si>
    <t>4.5.2</t>
  </si>
  <si>
    <t>4.6.4</t>
  </si>
  <si>
    <t>4.6.5</t>
  </si>
  <si>
    <t>Fornecimento e execução de geodrenos na recolha de águas de drenagem profunda, em tubo drenante de PVC de 200mm, inserido numa vala drenante com secção de 282cmx30cm-60cm, preenchida na zona de maior pronfundidade com 10cm de areia, e na sua totalidade com brita 2, envolvida por manta geotéxtil não tecido de 150g/m2, incluindo cobertura da vala com terra local, proveniente da decapagem, movimento de terras e todos os trabalhos necessários de acordo com a memória descritiva, o caderno de encargos e restantes peças de projecto.</t>
  </si>
  <si>
    <t>5.2.1.1</t>
  </si>
  <si>
    <t>5.2.1.1.1</t>
  </si>
  <si>
    <t>5.2.1.1.2</t>
  </si>
  <si>
    <t>5.2.1.1.3</t>
  </si>
  <si>
    <t>5.2.1.2</t>
  </si>
  <si>
    <t>5.2.1.2.1</t>
  </si>
  <si>
    <t>5.5.1</t>
  </si>
  <si>
    <t>5.6</t>
  </si>
  <si>
    <t>5.6.1</t>
  </si>
  <si>
    <t>5.6.2</t>
  </si>
  <si>
    <t>5.6.3</t>
  </si>
  <si>
    <t>5.7</t>
  </si>
  <si>
    <t>5.7.1</t>
  </si>
  <si>
    <t>5.8</t>
  </si>
  <si>
    <t>5.8.1</t>
  </si>
  <si>
    <t>6.1.1.2</t>
  </si>
  <si>
    <t>6.1.1.3</t>
  </si>
  <si>
    <t>6.1.1.4</t>
  </si>
  <si>
    <t>6.1.1.5</t>
  </si>
  <si>
    <t>6.1.1.6</t>
  </si>
  <si>
    <t>6.1.1.7</t>
  </si>
  <si>
    <t>6.2.3</t>
  </si>
  <si>
    <t>7.0</t>
  </si>
  <si>
    <t>7.0.1</t>
  </si>
  <si>
    <t>7.4.2</t>
  </si>
  <si>
    <t>7.4.3</t>
  </si>
  <si>
    <t>7.4.4</t>
  </si>
  <si>
    <t>SECÇÃO 8 - REDE ELÉTRICA (ACESSO NORTE)</t>
  </si>
  <si>
    <t>SECÇÃO 7 - ESCAVAÇÃO E CONTENÇÃO PERIFÉRICA</t>
  </si>
  <si>
    <t>SECÇÃO 6 - INSTALAÇÕES E EQUIPAMENTOS DE SEGURANÇA CONTRA INCÊNDIO</t>
  </si>
  <si>
    <t>SECÇÃO 5 - INSTALAÇÕES E EQUIPAMENTOS DE ESGOTOS PLUVIAIS_SUL</t>
  </si>
  <si>
    <t>SECÇÃO 9 - REDE ELÉTRICA (ACESSO SUL)</t>
  </si>
  <si>
    <t>9.1.2</t>
  </si>
  <si>
    <t>9.1.3</t>
  </si>
  <si>
    <t>9.1.4</t>
  </si>
  <si>
    <t>9.1.5</t>
  </si>
  <si>
    <t>9.1.6</t>
  </si>
  <si>
    <t>9.1.7</t>
  </si>
  <si>
    <t>9.1.8</t>
  </si>
  <si>
    <t>9.1.9</t>
  </si>
  <si>
    <t>9.1.10</t>
  </si>
  <si>
    <t>9.2.5</t>
  </si>
  <si>
    <t>9.3.3</t>
  </si>
  <si>
    <t>9.3.4</t>
  </si>
  <si>
    <t>9.3.5</t>
  </si>
  <si>
    <t>9.3.6</t>
  </si>
  <si>
    <t>9.5.1</t>
  </si>
  <si>
    <t>9.5.2</t>
  </si>
  <si>
    <t>9.5.3</t>
  </si>
  <si>
    <t>9.5.4</t>
  </si>
  <si>
    <t>9.5.5</t>
  </si>
  <si>
    <t>9.5.6</t>
  </si>
  <si>
    <t>9.5.7</t>
  </si>
  <si>
    <t>9.5.8</t>
  </si>
  <si>
    <t>9.5.9</t>
  </si>
  <si>
    <t>9.5.10</t>
  </si>
  <si>
    <t>9.5.11</t>
  </si>
  <si>
    <t>9.6.1</t>
  </si>
  <si>
    <t>9.6.2</t>
  </si>
  <si>
    <t>9.7.1</t>
  </si>
  <si>
    <t>9.15</t>
  </si>
  <si>
    <t>9.16</t>
  </si>
  <si>
    <t>SECÇÃO 10 - TELECOMUNICAÇÕES (ACESSO NORTE)</t>
  </si>
  <si>
    <t>11.4.1</t>
  </si>
  <si>
    <t>SECÇÃO 11 - TELECOMUNICAÇÕES (ACESSO SUL)</t>
  </si>
  <si>
    <t>11.2.2</t>
  </si>
  <si>
    <t>11.2.3</t>
  </si>
  <si>
    <t>11.2.4</t>
  </si>
  <si>
    <t>11.11</t>
  </si>
  <si>
    <t>11.12</t>
  </si>
  <si>
    <t>11.13</t>
  </si>
  <si>
    <t>11.14</t>
  </si>
  <si>
    <t>SECÇÃO 12 - SEGURANÇA INTEGRADA  (ACESSO NORTE)</t>
  </si>
  <si>
    <t>12.1.3</t>
  </si>
  <si>
    <t>12.3.5</t>
  </si>
  <si>
    <t>12.3.6</t>
  </si>
  <si>
    <t>SECÇÃO 13 - SEGURANÇA INTEGRADA  (ACESSO SUL)</t>
  </si>
  <si>
    <t>13.1.2</t>
  </si>
  <si>
    <t>13.3.2</t>
  </si>
  <si>
    <t>13.3.3</t>
  </si>
  <si>
    <t>13.3.4</t>
  </si>
  <si>
    <t>13.4.2</t>
  </si>
  <si>
    <t>13.4.3</t>
  </si>
  <si>
    <t>13.4.4</t>
  </si>
  <si>
    <t>13.4.5</t>
  </si>
  <si>
    <t>SECÇÃO 14 - MEIOS MECÂNICOS  (ACESSO NORTE)</t>
  </si>
  <si>
    <t>14.1.1</t>
  </si>
  <si>
    <t>14.2.1</t>
  </si>
  <si>
    <t>14.2.2</t>
  </si>
  <si>
    <t>14.2.3</t>
  </si>
  <si>
    <t>14.3.1</t>
  </si>
  <si>
    <t>14.4</t>
  </si>
  <si>
    <t>14.4.1</t>
  </si>
  <si>
    <t>14.5</t>
  </si>
  <si>
    <t>14.5.1</t>
  </si>
  <si>
    <t>14.5.2</t>
  </si>
  <si>
    <t>14.5.3</t>
  </si>
  <si>
    <t>14.5.4</t>
  </si>
  <si>
    <t>14.5.5</t>
  </si>
  <si>
    <t>14.6</t>
  </si>
  <si>
    <t>14.6.1</t>
  </si>
  <si>
    <t>14.6.2</t>
  </si>
  <si>
    <t>14.6.3</t>
  </si>
  <si>
    <t>14.7</t>
  </si>
  <si>
    <t>14.7.1</t>
  </si>
  <si>
    <t>14.7.2</t>
  </si>
  <si>
    <t>14.8</t>
  </si>
  <si>
    <t>14.8.1</t>
  </si>
  <si>
    <t>14.8.2</t>
  </si>
  <si>
    <t>14.8.3</t>
  </si>
  <si>
    <t>14.8.4</t>
  </si>
  <si>
    <t>14.8.5</t>
  </si>
  <si>
    <t>14.9</t>
  </si>
  <si>
    <t>14.9.1</t>
  </si>
  <si>
    <t>SECÇÃO 15 - MEIOS MECÂNICOS  (ACESSO SUL)</t>
  </si>
  <si>
    <t>SECÇÃO 16 - ARQUEOLOGIA</t>
  </si>
  <si>
    <t>16.1</t>
  </si>
  <si>
    <t>16.2</t>
  </si>
  <si>
    <t>16.3</t>
  </si>
  <si>
    <t>16.4</t>
  </si>
  <si>
    <t>Acompanhamento arqueológico da obra, incluindo os trabalhos com afetação do edificado e com afetação de solo, a realizar na totalidade da área afetada pela execução do projeto, e em conformidade com o definido em caderno de encargos de arqueologia, incluindo totalidade da equipa técnica. Deve garantir o cumprimento integral do articulado previsto no  caderno de encargos de arqueologia e restantes cadernos de encargos e projetos.</t>
  </si>
  <si>
    <t>Vg</t>
  </si>
  <si>
    <t>Sondagens arqueológicas manuais, quer sondagens arqueológicas manuais prévias no solo, quer sondagens arqueológicas manuais, a implementar consoante o resultado dos trabalhos de acompanhamento, a realizar na totalidade da área afetada pela execução do projeto, e em conformidade com o definido em caderno de encargos de arqueologia, incluindo totalidade da equipa técnica. Deve garantir o cumprimento integral do articulado previsto no  caderno de encargos de arqueologia e restantes cadernos de encargos e projetos.</t>
  </si>
  <si>
    <t>Sondagens de diagnóstico arqueológico parietal e intervenção arqueológica de análise e registo parietal, em conformidade com o definido em caderno de encargos de arqueologia, incluindo totalidade da equipa técnica.</t>
  </si>
  <si>
    <t>Elaboração de relatórios, informações, pareceres, registo e tratamento de espólio arqueológico, em conformidade com o definido em caderno de encargos de arqueologia, garantindo o cumprimento integral do articulado previsto no  caderno de encargos de arqueologia e restantes cadernos de encargos e projetos.</t>
  </si>
  <si>
    <r>
      <t xml:space="preserve">Fornecimento e colocação de pavimento em </t>
    </r>
    <r>
      <rPr>
        <b/>
        <sz val="10"/>
        <rFont val="Arial"/>
        <family val="2"/>
      </rPr>
      <t>deck</t>
    </r>
    <r>
      <rPr>
        <sz val="10"/>
        <rFont val="Arial"/>
        <family val="2"/>
      </rPr>
      <t>, em madeira para exterior do tipo "Lusodeck" ou equivalente, madeira IPÊ 35mm esp.,  com ranhuras anti-derrapantes, assente sobre sarrafos de madeira tratada 15x4cm e barrotes de madeira tratada 11x6cm, assentes em cachorros sobre estrutura em perfis HE180B e tubulares 7x7cm, incluindo ripas, remates, acessórios de fixação, espaçadores, lixagem de superfícies, limpeza e remoção de detritos com produtos recomendados, impregnação com óleo para deck e demais trabalhos necessários, de acordo com as peças desenhadas e especificações em C.E..</t>
    </r>
  </si>
  <si>
    <r>
      <t xml:space="preserve">Fornecimento e aplicação de </t>
    </r>
    <r>
      <rPr>
        <b/>
        <sz val="10"/>
        <rFont val="Arial"/>
        <family val="2"/>
      </rPr>
      <t>cobertura em chapa de zinco</t>
    </r>
    <r>
      <rPr>
        <sz val="10"/>
        <rFont val="Arial"/>
        <family val="2"/>
      </rPr>
      <t xml:space="preserve"> n.º12 pré-patinado (pigmento castanho) com 0,65mm de espessura, sistema junta agrafada, tipo "VM ZINC" ou equivalente, incluindo estrutura de formação de pendente (2%) composta por perfis tubulares e chapa de ferro quinada 4mm, assim como todos os acessórios necessários, nomeadamente: remates, membrana pitonada "Delta MS 500", presilhas, rufos, cumeeiras, pingadeiras e outros trabalhos necessários, de acordo com as peças desenhadas e especificações em C.E..</t>
    </r>
  </si>
  <si>
    <r>
      <t xml:space="preserve">Fornecimento e montagem de </t>
    </r>
    <r>
      <rPr>
        <b/>
        <sz val="10"/>
        <rFont val="Arial"/>
        <family val="2"/>
      </rPr>
      <t>portão exterior</t>
    </r>
    <r>
      <rPr>
        <sz val="10"/>
        <rFont val="Arial"/>
        <family val="2"/>
      </rPr>
      <t xml:space="preserve"> em perfis de ferro do tipo S275JR (barra chata 50x10mm e vergalhão 10x10mm), incluindo metalização e pintura tipo "Cin - Cinofer Esmalte Liso" ou equivalente, Ral. a definir em obra, fechadura, dobradiças, fixação com parafusos de aço inox, buchas e demais acessórios necessários ao correcto posicionamento, de acordo com as peças desenhadas e especificações em C.E..</t>
    </r>
  </si>
  <si>
    <r>
      <t xml:space="preserve">Fornecimento e montagem de </t>
    </r>
    <r>
      <rPr>
        <b/>
        <sz val="10"/>
        <rFont val="Arial"/>
        <family val="2"/>
      </rPr>
      <t>divisória exterior</t>
    </r>
    <r>
      <rPr>
        <sz val="10"/>
        <rFont val="Arial"/>
        <family val="2"/>
      </rPr>
      <t xml:space="preserve"> para fixação de porta de elevador automática, em vidro lâminado 66,2, temperado e termo-endurecido, fixo em perfis tubulares de ferro do tipo S275JR (120x80mm), incluindo metalização e pintura, tipo "Cin - Cinofer Esmalte Liso" ou equivalente, Ral. a definir em obra, suportes para vidro do tipo "JNF" ref. "IN.75.015, IN.75.017 e IN.75.018" ou equivalente, parafusos de aço inox, buchas e demais acessórios necessários ao correcto posicionamento, de acordo com as peças desenhadas e especificações em C.E..</t>
    </r>
  </si>
  <si>
    <r>
      <t xml:space="preserve">Fornecimento e montagem de </t>
    </r>
    <r>
      <rPr>
        <b/>
        <sz val="10"/>
        <rFont val="Arial"/>
        <family val="2"/>
      </rPr>
      <t>alçapão exterior</t>
    </r>
    <r>
      <rPr>
        <sz val="10"/>
        <rFont val="Arial"/>
        <family val="2"/>
      </rPr>
      <t xml:space="preserve"> para acesso à zona técnica em perfis e chapa de ferro do tipo S275JR (6mm esp.) para suporte de barrotes e deck, incluindo metalização e pintura, tipo "Cin - Cinofer Esmalte Liso" ou equivalente, Ral. a definir em obra, perfil HE160B intermédio para suporte de folhas, dobradiças, parafusos de aço inox, buchas e demais acessórios necessários ao correcto posicionamento, de acordo com as peças desenhadas e especificações em C.E..</t>
    </r>
  </si>
  <si>
    <r>
      <t xml:space="preserve">Fornecimento e montagem de </t>
    </r>
    <r>
      <rPr>
        <b/>
        <sz val="10"/>
        <rFont val="Arial"/>
        <family val="2"/>
      </rPr>
      <t>portão exterior</t>
    </r>
    <r>
      <rPr>
        <sz val="10"/>
        <rFont val="Arial"/>
        <family val="2"/>
      </rPr>
      <t xml:space="preserve"> em perfis de ferro do tipo S275JR (barra chata 50x10mm e vergalhão 16mm de diâmetro), incluindo metalização e pintura, tipo "Cin - Cinofer Esmalte Liso" ou equivalente, Ral. a definir em obra, fechadura, dobradiças, fixação com parafusos de aço inox, buchas e demais acessórios necessários ao correcto posicionamento, de acordo com as peças desenhadas e especificações em C.E..</t>
    </r>
  </si>
  <si>
    <r>
      <t xml:space="preserve">Fornecimento e montagem de </t>
    </r>
    <r>
      <rPr>
        <b/>
        <sz val="10"/>
        <rFont val="Arial"/>
        <family val="2"/>
      </rPr>
      <t>guarda exterior</t>
    </r>
    <r>
      <rPr>
        <sz val="10"/>
        <rFont val="Arial"/>
        <family val="2"/>
      </rPr>
      <t xml:space="preserve"> em vidro laminado 66,2 temperado e termo-endurecido assente em perfis "U" de ferro do tipo S275JR, incluindo metalização e pintura, tipo "Cin - Cinofer Esmalte Liso" ou equivalente, Ral. a definir em obra, fixação com parafusos de aço inox, buchas e demais acessórios necessários ao correcto posicionamento, de acordo com as peças desenhadas e especificações em C.E..Gd 03 (Altura 1,10m)</t>
    </r>
  </si>
  <si>
    <r>
      <t xml:space="preserve">Fornecimento e montagem de </t>
    </r>
    <r>
      <rPr>
        <b/>
        <sz val="10"/>
        <rFont val="Arial"/>
        <family val="2"/>
      </rPr>
      <t xml:space="preserve">guarda exterior </t>
    </r>
    <r>
      <rPr>
        <sz val="10"/>
        <rFont val="Arial"/>
        <family val="2"/>
      </rPr>
      <t>em perfis de ferro do tipo S275JR (barra chata 50x10mm e vergalhão 10x10mm), incluindo metalização e pintura, tipo "Cin - Cinofer Esmalte Liso" ou equivalente,  Ral. a definir em obra, fixação com parafusos de aço inox, buchas e demais acessórios necessários ao correcto posicionamento, de acordo com as peças desenhadas e especificações em C.E.. (Altura 1,10m)</t>
    </r>
  </si>
  <si>
    <r>
      <t xml:space="preserve">Fornecimento e montagem de </t>
    </r>
    <r>
      <rPr>
        <b/>
        <sz val="10"/>
        <rFont val="Arial"/>
        <family val="2"/>
      </rPr>
      <t>guarda exterior para pessoas com mobilidade condicionada</t>
    </r>
    <r>
      <rPr>
        <sz val="10"/>
        <rFont val="Arial"/>
        <family val="2"/>
      </rPr>
      <t xml:space="preserve"> em perfis de ferro do tipo S275JR  (barra chata 50x10mm e vergalhão 10x10mm), incluindo metalização e pintura, tipo "Cin - Cinofer Esmalte Liso" ou equivalente, Ral. a definir em obra, fixação com parafusos de aço inox, buchas e demais acessórios necessários ao correcto posicionamento, de acordo com as peças desenhadas e especificações em C.E..(Altura 1,10m)</t>
    </r>
  </si>
  <si>
    <r>
      <t xml:space="preserve">Fornecimento e montagem de </t>
    </r>
    <r>
      <rPr>
        <b/>
        <sz val="10"/>
        <rFont val="Arial"/>
        <family val="2"/>
      </rPr>
      <t>guarda exterior para escada de emergência</t>
    </r>
    <r>
      <rPr>
        <sz val="10"/>
        <rFont val="Arial"/>
        <family val="2"/>
      </rPr>
      <t xml:space="preserve"> em perfis de ferro do tipo S275JR   (barra chata 50x10mm), incluindo metalização e pintura, tipo "Cin - Cinofer Esmalte Liso" ou equivalente, Ral. a definir em obra, fixação com parafusos de aço inox, buchas e demais acessórios necessários ao correcto posicionamento, de acordo com as peças desenhadas e especificações em C.E.. (Altura 1,00)</t>
    </r>
  </si>
  <si>
    <r>
      <t>Fornecimento e execução  de</t>
    </r>
    <r>
      <rPr>
        <b/>
        <sz val="10"/>
        <rFont val="Arial"/>
        <family val="2"/>
      </rPr>
      <t xml:space="preserve"> tecto falso</t>
    </r>
    <r>
      <rPr>
        <sz val="10"/>
        <rFont val="Arial"/>
        <family val="2"/>
      </rPr>
      <t xml:space="preserve"> em placa de cimento, do tipo "Aquapanel Outdoor da Knauf" ou equivalente,  incluindo sancas, estrutura metálica, alheta de remate, barramento, tratamento de juntas e demais acessórios necessários ao correcto posicionamento, de acordo com as peças desenhadas e especificações em C.E..</t>
    </r>
  </si>
  <si>
    <r>
      <t xml:space="preserve">Fornecimento e execução de </t>
    </r>
    <r>
      <rPr>
        <b/>
        <sz val="10"/>
        <rFont val="Arial"/>
        <family val="2"/>
      </rPr>
      <t>impermeabilização</t>
    </r>
    <r>
      <rPr>
        <sz val="10"/>
        <rFont val="Arial"/>
        <family val="2"/>
      </rPr>
      <t xml:space="preserve"> com "Flintkote"  e tela pitonada com geotextil para encosto de terra vegetal, incluindo tela, geotextil e demais trabalhos necessários, de acordo com as peças desenhadas e especificações em C.E..</t>
    </r>
  </si>
  <si>
    <r>
      <t xml:space="preserve">Pintura de </t>
    </r>
    <r>
      <rPr>
        <b/>
        <sz val="10"/>
        <rFont val="Arial"/>
        <family val="2"/>
      </rPr>
      <t>tecto falso em placa de cimento,</t>
    </r>
    <r>
      <rPr>
        <sz val="10"/>
        <rFont val="Arial"/>
        <family val="2"/>
      </rPr>
      <t xml:space="preserve"> do tipo "Aquapanel Outdoor da Knauf" ou equivalente, na cor branca, com uma demão de primário, tipo "Cin EPGC 300" ou equivalente, e duas/três demãos de tinta aquosa para exterior, tipo "Cin Nováqua HD" ou equivalente, de acordo com as peças desenhadas e especificações em C.E..</t>
    </r>
  </si>
  <si>
    <r>
      <t xml:space="preserve">Fornecimento e colocação de </t>
    </r>
    <r>
      <rPr>
        <b/>
        <sz val="10"/>
        <rFont val="Arial"/>
        <family val="2"/>
      </rPr>
      <t>degraus em polipropileno</t>
    </r>
    <r>
      <rPr>
        <sz val="10"/>
        <rFont val="Arial"/>
        <family val="2"/>
      </rPr>
      <t xml:space="preserve"> de apoio ao acesso à casa das màquinas, do tipo "Capa Drain" ou equivalente, incluindo  todos os trabalhos e acessórios necessários para um bom funcionamento, de acordo com as peças desenhadas e especificações em C.E..</t>
    </r>
  </si>
  <si>
    <r>
      <t xml:space="preserve">Escavação em terreno de qualquer natureza para implantação de fundações , incluindo-se no presente artigo, a remoção a vazadouro dos produtos sobrantes, da responsabilidade do Adjudicatário, qualquer que seja a distância a precorrer para o efeito, incluindo guarda em obra dos produtos adequados a usar posteriormente, remoção de revestimento de pavimentos existentes, desmatações e todos os trabalhos necessários. Os volumes estão previstos sem empolamento. </t>
    </r>
    <r>
      <rPr>
        <b/>
        <sz val="10"/>
        <rFont val="Arial"/>
        <family val="2"/>
      </rPr>
      <t>Os volumes serão medidos sem sobre-largura nas escavações, excepto os elementos que possuem pormenorização de contenção no projeto de contenção periférica. Ou seja, os restantes elementos estão previstos com entivações. Em alternativa, o adjudicatário pode optar por escavações com inclinação de taludes, mas às suas expensas.</t>
    </r>
  </si>
  <si>
    <t>Fornecimento e colocação em obra, e no local de aplicação, de betão de limpeza NP EN206-1: C12/15.XC 0(P).CI 0.20.Dmáx22.S2, na regularização de leitos de fundações de sapatas de pilares, sapatas de estações e vigas de equilibrio , com espessura de 0,10 metros.</t>
  </si>
  <si>
    <t>Fornecimento e colocação em obra, e no local de aplicação, de betão branco arquitetónico, NP EN206-1: C30/37.XC2(P).CI 0.4 Dmáx15 S3, em sapatas de fundação de pilares e sapatas de encontros, incluindo-se neste artigo a execução dos ensaios legalmente exigíveis, cofragens e armaduras em aço A500NR.</t>
  </si>
  <si>
    <t>Fornecimento e colocação em obra, e no local de aplicação, de betão branco arquitetónico, NP EN206-1: C30/37.XC2(P).CI 0.4 Dmáx15 S3, em vigas de fundação, incluindo-se neste artigo a execução dos ensaios legalmente exigíveis, cofragens e armaduras em aço A500NR.</t>
  </si>
  <si>
    <t>Fornecimento e colocação em obra, e no local de aplicação, de betão branco arquitetónico, NP EN206-1: C30/37.XC2(P).CI 0.4 Dmáx15 S4, em estações do meio mecânico da zona norte, incluindo-se neste artigo a execução dos ensaios legalmente exigíveis, cofragens para betão aparente de acordo com especificações técnicas do caderno de encargos e armaduras em aço A500NR.</t>
  </si>
  <si>
    <t>Fornecimento e colocação em obra, e no local de aplicação, de betão branco arquitetónico, NP EN206-1: C30/37.XC2(P).CI 0.4 Dmáx15 S4, em paredes do túnel da zona Sul, incluindo-se neste artigo a execução dos ensaios legalmente exigíveis, cofragens para betão aparente de acordo com especificações técnicas do caderno de encargos e armaduras em aço A500NR.</t>
  </si>
  <si>
    <t>Fornecimento e colocação em obra, e no local de aplicação, de betão branco arquitetónico, NP EN206-1: C30/37.XC2(P).CI 0.4 Dmáx15 S4, em paredes dos elevadores, incluindo-se neste artigo a execução dos ensaios legalmente exigíveis, cofragens para betão aparente de acordo com especificações técnicas do caderno de encargos e armaduras em aço A500NR.</t>
  </si>
  <si>
    <t>Marco de Incêndio derrubavel do tipo "Classic" PN16 ou equivalente, da "Fucoli Somepal" ou homologado equivalente, com tomadas de água, do tipo Storz ou equivalente, anti-roubo DN100, DN65 e DN50, incluindo todos os movimentos de terras, caixa em betão, tampa em FFD, válvula de seccionamento de cunha elástica em FFD Ø100mm para PN 1,6MPa, Tê de ligação, curva flangeada a 90º em FFD, tubagens em FFD Ø100mm e todos os acessórios necessários e tubagens para ligação à rede de distribuição de água (conforme desenho de pormenor).(Inclui eventuais desmontes e reposições de muros e pavimentos necessários em atravessamentos)</t>
  </si>
  <si>
    <t>Fornecimento e montagem de aparelhagem, tipo da série CUBYKO ou equivalente, de cor Branco, tipo da HAGER ou equivalente:</t>
  </si>
  <si>
    <t>Câmara dome IP de 3 Megapixéis com formato H264 ou JPEG, lente ½ 8’’ Megapixel, tipo Sony Progressive Scan ou equivalente, pixéis efectivos: 2096x1561, obturador automático ou manual 1/25 – 1/10000s, luminosidade mínima 0,2 Lux, lente de 4 – 10mm Auto Iris, possibilidade de dois streams independentes, captura fotográfica, saída BNC, suporte para cartão SD até 32GB, resistente a actos de vandalismo normas IK10 e IP66. Monitorização remota e controlo remoto da mesma.</t>
  </si>
  <si>
    <t>inc. no proj. fundações e estruturas</t>
  </si>
  <si>
    <t>Aterro provocado pela escavação provisória em camadas de 20cm devidamente compactadas com solos de boa qualidade provenientes da escavação ou de locais de empréstimo. ( Será por conta do adjudicatário a guarda em obra de solos seleccionados da escavação ou no caso de estes não verificarem as caracteristicas necessárias o transporte de locais de empréstimo dos mesmos.) (Incluido no projeto de fundações e estruturas)</t>
  </si>
  <si>
    <t>Implantação dos eixos da estrutura e marcação das fundações com recurso a meios topográficos (definição planimétrica e altimétrica dos elementos necessários à boa e correcta execução das fundações). Este artigo inclui a assistência de um Topógrafo durante a execução dos trabalhos de abertura de fundações e de alinhamento dos elementos estruturais.</t>
  </si>
  <si>
    <t>Unidade de “storage” de alta definição, com processador dual core 64 bits, sistema operativo coadunante, duas fontes de alimentação redundantes hotswap, quatro ventoinhas redundantes de pelo menos 100.000 horas de funcionamento, motherboard servidor, dois gigas de memória ECC, chassis com 1.2mm em galvanizado.
Interface via browser para configuração e monitorização, gravação até 32 canais em Full HD (1080p), 128 canais em D1, 256 canais em CIF, transmissão de 16 canais em Full HD (1080p), 32 canais em D1, 64 canais em CIF.</t>
  </si>
  <si>
    <r>
      <rPr>
        <b/>
        <sz val="10"/>
        <rFont val="Arial"/>
        <family val="2"/>
      </rPr>
      <t>Montagem</t>
    </r>
    <r>
      <rPr>
        <sz val="10"/>
        <rFont val="Arial"/>
        <family val="2"/>
      </rPr>
      <t xml:space="preserve">, construção, manutenção, exploração do estaleiro, nomeadamente: instalações provisórias do estaleiro; equipamentos do estaleiro; pessoal do estaleiro; prospecções e reconhecimentos necessários, obtenção de licenças e indemnizações; placas identificadoras da obra com dimensões a indicar pelo Dono de Obra, em painéis bem visíveis (onde conste, entre outros: Designação da obra; O dono da obra; O adjudicatário; O valor de adjudicação; O prazo de execução; A equipa projectista; A fiscalização).      </t>
    </r>
  </si>
  <si>
    <t>ANEXO III</t>
  </si>
  <si>
    <t>1.9.16.2</t>
  </si>
  <si>
    <t>1.9.18.1</t>
  </si>
  <si>
    <t>1.9.18.2</t>
  </si>
  <si>
    <t>2.3.1</t>
  </si>
</sst>
</file>

<file path=xl/styles.xml><?xml version="1.0" encoding="utf-8"?>
<styleSheet xmlns="http://schemas.openxmlformats.org/spreadsheetml/2006/main">
  <numFmts count="7">
    <numFmt numFmtId="164" formatCode="_-* #,##0.00\ [$€]_-;\-* #,##0.00\ [$€]_-;_-* &quot;-&quot;??\ [$€]_-;_-@_-"/>
    <numFmt numFmtId="165" formatCode="0\."/>
    <numFmt numFmtId="166" formatCode="#,##0.00&quot; €&quot;"/>
    <numFmt numFmtId="167" formatCode="#,##0.00&quot; €&quot;;[Red]\-#,##0.00&quot; €&quot;"/>
    <numFmt numFmtId="168" formatCode="#,##0.00\ &quot;€&quot;"/>
    <numFmt numFmtId="170" formatCode="_-* #,##0.00\ [$€-1]_-;\-* #,##0.00\ [$€-1]_-;_-* &quot;-&quot;??\ [$€-1]_-"/>
    <numFmt numFmtId="171" formatCode="0.0"/>
  </numFmts>
  <fonts count="28">
    <font>
      <sz val="10"/>
      <name val="Arial"/>
    </font>
    <font>
      <sz val="8"/>
      <name val="Arial"/>
      <family val="2"/>
    </font>
    <font>
      <b/>
      <sz val="10"/>
      <name val="Arial"/>
      <family val="2"/>
    </font>
    <font>
      <sz val="10"/>
      <name val="Arial"/>
      <family val="2"/>
    </font>
    <font>
      <sz val="10"/>
      <name val="Times New Roman"/>
      <family val="1"/>
    </font>
    <font>
      <sz val="11"/>
      <color theme="1"/>
      <name val="Calibri"/>
      <family val="2"/>
      <scheme val="minor"/>
    </font>
    <font>
      <sz val="12"/>
      <color rgb="FF000000"/>
      <name val="V"/>
      <family val="2"/>
    </font>
    <font>
      <u/>
      <sz val="10"/>
      <color theme="10"/>
      <name val="Arial"/>
      <family val="2"/>
    </font>
    <font>
      <u/>
      <sz val="10"/>
      <color theme="11"/>
      <name val="Arial"/>
      <family val="2"/>
    </font>
    <font>
      <b/>
      <sz val="10"/>
      <name val="Arial"/>
      <family val="2"/>
    </font>
    <font>
      <sz val="10"/>
      <name val="Arial"/>
      <family val="2"/>
    </font>
    <font>
      <b/>
      <sz val="10"/>
      <name val="Arial"/>
      <family val="2"/>
      <charset val="1"/>
    </font>
    <font>
      <sz val="8"/>
      <name val="Arial"/>
      <family val="2"/>
      <charset val="1"/>
    </font>
    <font>
      <b/>
      <sz val="8"/>
      <name val="Arial"/>
      <family val="2"/>
    </font>
    <font>
      <sz val="10"/>
      <name val="Arial"/>
      <family val="2"/>
      <charset val="1"/>
    </font>
    <font>
      <b/>
      <sz val="8"/>
      <color indexed="10"/>
      <name val="Arial"/>
      <family val="2"/>
      <charset val="1"/>
    </font>
    <font>
      <sz val="10"/>
      <color rgb="FFFF0000"/>
      <name val="Arial"/>
      <family val="2"/>
    </font>
    <font>
      <sz val="8"/>
      <color theme="3" tint="0.59999389629810485"/>
      <name val="Arial"/>
      <family val="2"/>
      <charset val="1"/>
    </font>
    <font>
      <b/>
      <sz val="8.5"/>
      <name val="Arial"/>
      <family val="2"/>
      <charset val="1"/>
    </font>
    <font>
      <b/>
      <sz val="8"/>
      <color indexed="10"/>
      <name val="Arial"/>
      <family val="2"/>
    </font>
    <font>
      <sz val="10"/>
      <color theme="1"/>
      <name val="Arial"/>
      <family val="2"/>
    </font>
    <font>
      <b/>
      <sz val="10"/>
      <color theme="1"/>
      <name val="Arial"/>
      <family val="2"/>
    </font>
    <font>
      <sz val="9"/>
      <name val="Arial"/>
      <family val="2"/>
    </font>
    <font>
      <sz val="9"/>
      <name val="Tahoma"/>
      <family val="2"/>
    </font>
    <font>
      <sz val="10"/>
      <color theme="5" tint="-0.249977111117893"/>
      <name val="Arial"/>
      <family val="2"/>
    </font>
    <font>
      <sz val="10"/>
      <name val="Arial"/>
      <family val="2"/>
    </font>
    <font>
      <sz val="10"/>
      <name val="Tahoma"/>
      <family val="2"/>
    </font>
    <font>
      <sz val="10"/>
      <name val="Times New Roman"/>
    </font>
  </fonts>
  <fills count="2">
    <fill>
      <patternFill patternType="none"/>
    </fill>
    <fill>
      <patternFill patternType="gray125"/>
    </fill>
  </fills>
  <borders count="17">
    <border>
      <left/>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style="thin">
        <color auto="1"/>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9">
    <xf numFmtId="0" fontId="0" fillId="0" borderId="0"/>
    <xf numFmtId="164" fontId="4" fillId="0" borderId="0" applyFont="0" applyFill="0" applyBorder="0" applyAlignment="0" applyProtection="0"/>
    <xf numFmtId="0" fontId="4" fillId="0" borderId="0"/>
    <xf numFmtId="0" fontId="5" fillId="0" borderId="0"/>
    <xf numFmtId="0" fontId="6"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3" fillId="0" borderId="0"/>
    <xf numFmtId="170" fontId="25" fillId="0" borderId="0" applyFont="0" applyFill="0" applyBorder="0" applyAlignment="0" applyProtection="0"/>
    <xf numFmtId="0" fontId="3" fillId="0" borderId="0"/>
    <xf numFmtId="0" fontId="27" fillId="0" borderId="0"/>
    <xf numFmtId="170" fontId="3" fillId="0" borderId="0" applyFont="0" applyFill="0" applyBorder="0" applyAlignment="0" applyProtection="0"/>
    <xf numFmtId="0" fontId="3" fillId="0" borderId="0"/>
  </cellStyleXfs>
  <cellXfs count="195">
    <xf numFmtId="0" fontId="0" fillId="0" borderId="0" xfId="0"/>
    <xf numFmtId="0" fontId="3" fillId="0" borderId="0" xfId="0" applyFont="1"/>
    <xf numFmtId="0" fontId="3" fillId="0" borderId="0" xfId="0" applyFont="1" applyBorder="1"/>
    <xf numFmtId="0" fontId="10" fillId="0" borderId="0" xfId="0" applyFont="1" applyBorder="1"/>
    <xf numFmtId="0" fontId="10" fillId="0" borderId="0" xfId="0" applyFont="1"/>
    <xf numFmtId="0" fontId="10" fillId="0" borderId="2" xfId="0" applyFont="1" applyFill="1" applyBorder="1" applyAlignment="1">
      <alignment horizontal="center" wrapText="1"/>
    </xf>
    <xf numFmtId="4" fontId="10" fillId="0" borderId="2" xfId="0" applyNumberFormat="1" applyFont="1" applyFill="1" applyBorder="1" applyAlignment="1">
      <alignment horizontal="right"/>
    </xf>
    <xf numFmtId="0" fontId="12" fillId="0" borderId="3" xfId="0" applyFont="1" applyFill="1" applyBorder="1" applyAlignment="1">
      <alignment horizontal="right"/>
    </xf>
    <xf numFmtId="166" fontId="2" fillId="0" borderId="2" xfId="63" applyNumberFormat="1" applyFont="1" applyFill="1" applyBorder="1" applyAlignment="1">
      <alignment horizontal="right" wrapText="1"/>
    </xf>
    <xf numFmtId="0" fontId="2" fillId="0" borderId="11" xfId="0" applyFont="1" applyFill="1" applyBorder="1" applyAlignment="1">
      <alignment horizontal="right" wrapText="1"/>
    </xf>
    <xf numFmtId="167" fontId="14" fillId="0" borderId="2" xfId="0" applyNumberFormat="1" applyFont="1" applyFill="1" applyBorder="1" applyAlignment="1">
      <alignment horizontal="right"/>
    </xf>
    <xf numFmtId="166" fontId="14" fillId="0" borderId="11" xfId="63" applyNumberFormat="1" applyFont="1" applyFill="1" applyBorder="1" applyAlignment="1">
      <alignment horizontal="right"/>
    </xf>
    <xf numFmtId="4" fontId="3" fillId="0" borderId="2" xfId="63" applyNumberFormat="1" applyFont="1" applyFill="1" applyBorder="1" applyAlignment="1">
      <alignment horizontal="right"/>
    </xf>
    <xf numFmtId="168" fontId="3" fillId="0" borderId="2" xfId="63" applyNumberFormat="1" applyFont="1" applyFill="1" applyBorder="1" applyAlignment="1">
      <alignment horizontal="right"/>
    </xf>
    <xf numFmtId="168" fontId="3" fillId="0" borderId="11" xfId="63" applyNumberFormat="1" applyFont="1" applyFill="1" applyBorder="1" applyAlignment="1">
      <alignment horizontal="right"/>
    </xf>
    <xf numFmtId="0" fontId="3" fillId="0" borderId="0" xfId="0" applyFont="1" applyFill="1" applyBorder="1"/>
    <xf numFmtId="166" fontId="14" fillId="0" borderId="2" xfId="63" applyNumberFormat="1" applyFont="1" applyFill="1" applyBorder="1" applyAlignment="1">
      <alignment horizontal="right"/>
    </xf>
    <xf numFmtId="0" fontId="3" fillId="0" borderId="0" xfId="63" applyFill="1" applyBorder="1" applyAlignment="1">
      <alignment horizontal="justify" vertical="justify"/>
    </xf>
    <xf numFmtId="166" fontId="14" fillId="0" borderId="2" xfId="63" applyNumberFormat="1" applyFont="1" applyFill="1" applyBorder="1" applyAlignment="1"/>
    <xf numFmtId="0" fontId="3" fillId="0" borderId="0" xfId="63" applyFont="1" applyFill="1" applyBorder="1" applyAlignment="1">
      <alignment horizontal="justify" vertical="justify"/>
    </xf>
    <xf numFmtId="0" fontId="3" fillId="0" borderId="0" xfId="0" applyFont="1" applyFill="1" applyBorder="1" applyAlignment="1">
      <alignment horizontal="center"/>
    </xf>
    <xf numFmtId="168" fontId="3" fillId="0" borderId="3" xfId="63" applyNumberFormat="1" applyFont="1" applyFill="1" applyBorder="1" applyAlignment="1">
      <alignment horizontal="right"/>
    </xf>
    <xf numFmtId="0" fontId="3" fillId="0" borderId="0" xfId="63" applyFont="1" applyFill="1" applyBorder="1"/>
    <xf numFmtId="0" fontId="3" fillId="0" borderId="3" xfId="0" applyFont="1" applyFill="1" applyBorder="1" applyAlignment="1">
      <alignment horizontal="center"/>
    </xf>
    <xf numFmtId="0" fontId="3" fillId="0" borderId="2" xfId="0" applyFont="1" applyFill="1" applyBorder="1" applyAlignment="1">
      <alignment horizontal="center"/>
    </xf>
    <xf numFmtId="168" fontId="20" fillId="0" borderId="2" xfId="63" applyNumberFormat="1" applyFont="1" applyFill="1" applyBorder="1" applyAlignment="1">
      <alignment horizontal="right"/>
    </xf>
    <xf numFmtId="168" fontId="20" fillId="0" borderId="3" xfId="63" applyNumberFormat="1" applyFont="1" applyFill="1" applyBorder="1" applyAlignment="1">
      <alignment horizontal="right"/>
    </xf>
    <xf numFmtId="0" fontId="3" fillId="0" borderId="0" xfId="0" applyFont="1" applyFill="1"/>
    <xf numFmtId="4" fontId="3" fillId="0" borderId="3" xfId="0" applyNumberFormat="1" applyFont="1" applyFill="1" applyBorder="1" applyAlignment="1">
      <alignment horizontal="right" wrapText="1"/>
    </xf>
    <xf numFmtId="0" fontId="10" fillId="0" borderId="0" xfId="0" applyFont="1" applyFill="1" applyBorder="1"/>
    <xf numFmtId="0" fontId="2" fillId="0" borderId="0" xfId="0" applyFont="1" applyFill="1" applyBorder="1"/>
    <xf numFmtId="0" fontId="2" fillId="0" borderId="0" xfId="63" applyFont="1" applyFill="1" applyBorder="1" applyAlignment="1">
      <alignment horizontal="justify" vertical="justify"/>
    </xf>
    <xf numFmtId="0" fontId="3" fillId="0" borderId="0" xfId="0" applyFont="1" applyFill="1" applyAlignment="1">
      <alignment vertical="center"/>
    </xf>
    <xf numFmtId="0" fontId="3" fillId="0" borderId="2" xfId="0" applyFont="1" applyFill="1" applyBorder="1" applyAlignment="1">
      <alignment horizontal="center" wrapText="1"/>
    </xf>
    <xf numFmtId="4" fontId="3" fillId="0" borderId="2" xfId="0" applyNumberFormat="1" applyFont="1" applyFill="1" applyBorder="1" applyAlignment="1">
      <alignment horizontal="right"/>
    </xf>
    <xf numFmtId="168" fontId="26" fillId="0" borderId="2" xfId="0" applyNumberFormat="1" applyFont="1" applyFill="1" applyBorder="1" applyAlignment="1">
      <alignment vertical="top"/>
    </xf>
    <xf numFmtId="168" fontId="26" fillId="0" borderId="11" xfId="0" applyNumberFormat="1" applyFont="1" applyFill="1" applyBorder="1" applyAlignment="1">
      <alignment vertical="top"/>
    </xf>
    <xf numFmtId="168" fontId="26" fillId="0" borderId="13" xfId="0" applyNumberFormat="1" applyFont="1" applyFill="1" applyBorder="1" applyAlignment="1">
      <alignment vertical="top"/>
    </xf>
    <xf numFmtId="168" fontId="26" fillId="0" borderId="4" xfId="0" applyNumberFormat="1" applyFont="1" applyFill="1" applyBorder="1" applyAlignment="1">
      <alignment vertical="top"/>
    </xf>
    <xf numFmtId="0" fontId="3" fillId="0" borderId="2" xfId="65" applyFont="1" applyFill="1" applyBorder="1" applyAlignment="1">
      <alignment horizontal="right" vertical="top" wrapText="1"/>
    </xf>
    <xf numFmtId="2" fontId="10" fillId="0" borderId="2" xfId="0" applyNumberFormat="1" applyFont="1" applyFill="1" applyBorder="1" applyAlignment="1">
      <alignment horizontal="right"/>
    </xf>
    <xf numFmtId="4" fontId="3" fillId="0" borderId="2" xfId="0" applyNumberFormat="1" applyFont="1" applyFill="1" applyBorder="1" applyAlignment="1">
      <alignment horizontal="right" wrapText="1"/>
    </xf>
    <xf numFmtId="2" fontId="3" fillId="0" borderId="2" xfId="0" applyNumberFormat="1" applyFont="1" applyFill="1" applyBorder="1" applyAlignment="1">
      <alignment horizontal="right" wrapText="1"/>
    </xf>
    <xf numFmtId="2" fontId="3" fillId="0" borderId="2" xfId="0" applyNumberFormat="1" applyFont="1" applyFill="1" applyBorder="1" applyAlignment="1">
      <alignment horizontal="right"/>
    </xf>
    <xf numFmtId="0" fontId="10" fillId="0" borderId="0" xfId="0" applyFont="1" applyBorder="1" applyAlignment="1">
      <alignment vertical="center"/>
    </xf>
    <xf numFmtId="0" fontId="2" fillId="0" borderId="3" xfId="0" applyFont="1" applyFill="1" applyBorder="1" applyAlignment="1">
      <alignment vertical="center"/>
    </xf>
    <xf numFmtId="4" fontId="2" fillId="0" borderId="3" xfId="63" applyNumberFormat="1" applyFont="1" applyFill="1" applyBorder="1" applyAlignment="1">
      <alignment horizontal="right" vertical="center"/>
    </xf>
    <xf numFmtId="4" fontId="9" fillId="0" borderId="10" xfId="0" applyNumberFormat="1" applyFont="1" applyFill="1" applyBorder="1" applyAlignment="1">
      <alignment horizontal="right" vertical="center" wrapText="1"/>
    </xf>
    <xf numFmtId="4" fontId="9" fillId="0" borderId="1" xfId="0" applyNumberFormat="1" applyFont="1" applyFill="1" applyBorder="1" applyAlignment="1">
      <alignment horizontal="right" vertical="center" wrapText="1"/>
    </xf>
    <xf numFmtId="0" fontId="2" fillId="0" borderId="12" xfId="0" applyFont="1" applyFill="1" applyBorder="1" applyAlignment="1">
      <alignment horizontal="center" vertical="center" wrapText="1"/>
    </xf>
    <xf numFmtId="49" fontId="2" fillId="0" borderId="2" xfId="0" applyNumberFormat="1" applyFont="1" applyFill="1" applyBorder="1" applyAlignment="1">
      <alignment horizontal="justify" vertical="top" wrapText="1"/>
    </xf>
    <xf numFmtId="0" fontId="2" fillId="0" borderId="2" xfId="0" applyFont="1" applyFill="1" applyBorder="1" applyAlignment="1">
      <alignment horizontal="center" wrapText="1"/>
    </xf>
    <xf numFmtId="2" fontId="2" fillId="0" borderId="2" xfId="0" applyNumberFormat="1" applyFont="1" applyFill="1" applyBorder="1" applyAlignment="1">
      <alignment horizontal="right" wrapText="1"/>
    </xf>
    <xf numFmtId="4" fontId="2" fillId="0" borderId="2" xfId="0" applyNumberFormat="1" applyFont="1" applyFill="1" applyBorder="1" applyAlignment="1">
      <alignment horizontal="right"/>
    </xf>
    <xf numFmtId="2" fontId="10" fillId="0" borderId="2" xfId="0" applyNumberFormat="1" applyFont="1" applyFill="1" applyBorder="1" applyAlignment="1">
      <alignment horizontal="right" wrapText="1"/>
    </xf>
    <xf numFmtId="2" fontId="10" fillId="0" borderId="2" xfId="0" applyNumberFormat="1" applyFont="1" applyFill="1" applyBorder="1" applyAlignment="1">
      <alignment horizontal="center" vertical="top"/>
    </xf>
    <xf numFmtId="2" fontId="3" fillId="0" borderId="2" xfId="0" applyNumberFormat="1" applyFont="1" applyFill="1" applyBorder="1" applyAlignment="1">
      <alignment horizontal="center" vertical="top"/>
    </xf>
    <xf numFmtId="0" fontId="2" fillId="0" borderId="12" xfId="0" applyFont="1" applyFill="1" applyBorder="1" applyAlignment="1">
      <alignment horizontal="center" vertical="center"/>
    </xf>
    <xf numFmtId="0" fontId="2" fillId="0" borderId="7" xfId="0" applyFont="1" applyFill="1" applyBorder="1" applyAlignment="1">
      <alignment horizontal="center" vertical="center"/>
    </xf>
    <xf numFmtId="2" fontId="2" fillId="0" borderId="7" xfId="0" applyNumberFormat="1" applyFont="1" applyFill="1" applyBorder="1" applyAlignment="1">
      <alignment horizontal="right" vertical="center"/>
    </xf>
    <xf numFmtId="4" fontId="2" fillId="0" borderId="7" xfId="0" applyNumberFormat="1" applyFont="1" applyFill="1" applyBorder="1" applyAlignment="1">
      <alignment horizontal="left" vertical="center"/>
    </xf>
    <xf numFmtId="4" fontId="2" fillId="0" borderId="8" xfId="0" applyNumberFormat="1" applyFont="1" applyFill="1" applyBorder="1" applyAlignment="1">
      <alignment horizontal="left" vertical="center"/>
    </xf>
    <xf numFmtId="0" fontId="2" fillId="0" borderId="2" xfId="0" applyFont="1" applyFill="1" applyBorder="1" applyAlignment="1">
      <alignment horizontal="left" vertical="top"/>
    </xf>
    <xf numFmtId="4" fontId="13" fillId="0" borderId="2" xfId="63" applyNumberFormat="1" applyFont="1" applyFill="1" applyBorder="1" applyAlignment="1">
      <alignment horizontal="right"/>
    </xf>
    <xf numFmtId="166" fontId="13" fillId="0" borderId="2" xfId="63" applyNumberFormat="1" applyFont="1" applyFill="1" applyBorder="1" applyAlignment="1">
      <alignment horizontal="right"/>
    </xf>
    <xf numFmtId="0" fontId="13" fillId="0" borderId="2" xfId="63" applyFont="1" applyFill="1" applyBorder="1" applyAlignment="1">
      <alignment horizontal="right"/>
    </xf>
    <xf numFmtId="0" fontId="19" fillId="0" borderId="3" xfId="0" applyFont="1" applyFill="1" applyBorder="1" applyAlignment="1">
      <alignment horizontal="right"/>
    </xf>
    <xf numFmtId="166" fontId="19" fillId="0" borderId="2" xfId="63" applyNumberFormat="1" applyFont="1" applyFill="1" applyBorder="1" applyAlignment="1">
      <alignment horizontal="right"/>
    </xf>
    <xf numFmtId="166" fontId="19" fillId="0" borderId="11" xfId="63" applyNumberFormat="1" applyFont="1" applyFill="1" applyBorder="1" applyAlignment="1">
      <alignment horizontal="right"/>
    </xf>
    <xf numFmtId="2" fontId="14" fillId="0" borderId="3" xfId="0" applyNumberFormat="1" applyFont="1" applyFill="1" applyBorder="1" applyAlignment="1">
      <alignment horizontal="right"/>
    </xf>
    <xf numFmtId="0" fontId="17" fillId="0" borderId="3" xfId="0" applyFont="1" applyFill="1" applyBorder="1" applyAlignment="1">
      <alignment horizontal="center"/>
    </xf>
    <xf numFmtId="166" fontId="17" fillId="0" borderId="2" xfId="63" applyNumberFormat="1" applyFont="1" applyFill="1" applyBorder="1" applyAlignment="1">
      <alignment horizontal="right"/>
    </xf>
    <xf numFmtId="0" fontId="9" fillId="0" borderId="7" xfId="0" applyFont="1" applyFill="1" applyBorder="1" applyAlignment="1">
      <alignment horizontal="center" wrapText="1"/>
    </xf>
    <xf numFmtId="4" fontId="10" fillId="0" borderId="7" xfId="0" applyNumberFormat="1" applyFont="1" applyFill="1" applyBorder="1" applyAlignment="1">
      <alignment horizontal="right"/>
    </xf>
    <xf numFmtId="4" fontId="10" fillId="0" borderId="8" xfId="0" applyNumberFormat="1" applyFont="1" applyFill="1" applyBorder="1" applyAlignment="1">
      <alignment horizontal="right"/>
    </xf>
    <xf numFmtId="0" fontId="2" fillId="0" borderId="9" xfId="0" applyFont="1" applyFill="1" applyBorder="1" applyAlignment="1">
      <alignment horizontal="center" wrapText="1"/>
    </xf>
    <xf numFmtId="2" fontId="2" fillId="0" borderId="9" xfId="0" applyNumberFormat="1" applyFont="1" applyFill="1" applyBorder="1" applyAlignment="1">
      <alignment horizontal="right" wrapText="1"/>
    </xf>
    <xf numFmtId="4" fontId="2" fillId="0" borderId="9" xfId="0" applyNumberFormat="1" applyFont="1" applyFill="1" applyBorder="1" applyAlignment="1">
      <alignment horizontal="right"/>
    </xf>
    <xf numFmtId="4" fontId="10" fillId="0" borderId="2" xfId="0" applyNumberFormat="1" applyFont="1" applyFill="1" applyBorder="1" applyAlignment="1"/>
    <xf numFmtId="0" fontId="10" fillId="0" borderId="2" xfId="0" applyFont="1" applyFill="1" applyBorder="1" applyAlignment="1">
      <alignment wrapText="1"/>
    </xf>
    <xf numFmtId="0" fontId="10" fillId="0" borderId="2" xfId="0" applyFont="1" applyFill="1" applyBorder="1"/>
    <xf numFmtId="0" fontId="2" fillId="0" borderId="0" xfId="0" applyFont="1" applyFill="1" applyBorder="1" applyAlignment="1">
      <alignment horizontal="left" vertical="top"/>
    </xf>
    <xf numFmtId="0" fontId="3" fillId="0" borderId="5" xfId="0" applyFont="1" applyFill="1" applyBorder="1" applyAlignment="1">
      <alignment horizontal="center"/>
    </xf>
    <xf numFmtId="4" fontId="3" fillId="0" borderId="9" xfId="0" applyNumberFormat="1" applyFont="1" applyFill="1" applyBorder="1" applyAlignment="1">
      <alignment horizontal="right" wrapText="1"/>
    </xf>
    <xf numFmtId="168" fontId="3" fillId="0" borderId="9" xfId="63" applyNumberFormat="1" applyFont="1" applyFill="1" applyBorder="1" applyAlignment="1">
      <alignment horizontal="right"/>
    </xf>
    <xf numFmtId="0" fontId="3" fillId="0" borderId="2" xfId="63" applyFont="1" applyFill="1" applyBorder="1" applyAlignment="1">
      <alignment horizontal="right"/>
    </xf>
    <xf numFmtId="0" fontId="2" fillId="0" borderId="3" xfId="0" applyFont="1" applyFill="1" applyBorder="1" applyAlignment="1">
      <alignment horizontal="center"/>
    </xf>
    <xf numFmtId="168" fontId="21" fillId="0" borderId="3" xfId="63" applyNumberFormat="1" applyFont="1" applyFill="1" applyBorder="1" applyAlignment="1">
      <alignment horizontal="right"/>
    </xf>
    <xf numFmtId="168" fontId="2" fillId="0" borderId="2" xfId="63" applyNumberFormat="1" applyFont="1" applyFill="1" applyBorder="1" applyAlignment="1">
      <alignment horizontal="right"/>
    </xf>
    <xf numFmtId="0" fontId="2" fillId="0" borderId="2" xfId="0" applyFont="1" applyFill="1" applyBorder="1" applyAlignment="1">
      <alignment horizontal="center" vertical="center" wrapText="1"/>
    </xf>
    <xf numFmtId="0" fontId="24" fillId="0" borderId="2" xfId="0" applyFont="1" applyFill="1" applyBorder="1" applyAlignment="1">
      <alignment horizontal="center" wrapText="1"/>
    </xf>
    <xf numFmtId="49" fontId="3" fillId="0" borderId="2" xfId="0" applyNumberFormat="1" applyFont="1" applyFill="1" applyBorder="1" applyAlignment="1">
      <alignment horizontal="center" wrapText="1"/>
    </xf>
    <xf numFmtId="168" fontId="26" fillId="0" borderId="2" xfId="0" applyNumberFormat="1" applyFont="1" applyFill="1" applyBorder="1" applyAlignment="1">
      <alignment vertical="top" wrapText="1"/>
    </xf>
    <xf numFmtId="168" fontId="26" fillId="0" borderId="2" xfId="0" applyNumberFormat="1" applyFont="1" applyFill="1" applyBorder="1" applyAlignment="1">
      <alignment horizontal="center" wrapText="1"/>
    </xf>
    <xf numFmtId="168" fontId="26" fillId="0" borderId="2" xfId="0" applyNumberFormat="1" applyFont="1" applyFill="1" applyBorder="1" applyAlignment="1">
      <alignment horizontal="left" vertical="top" wrapText="1"/>
    </xf>
    <xf numFmtId="168" fontId="26" fillId="0" borderId="2" xfId="0" applyNumberFormat="1" applyFont="1" applyFill="1" applyBorder="1" applyAlignment="1">
      <alignment horizontal="center" vertical="top" wrapText="1"/>
    </xf>
    <xf numFmtId="171" fontId="26" fillId="0" borderId="2" xfId="0" applyNumberFormat="1" applyFont="1" applyFill="1" applyBorder="1" applyAlignment="1">
      <alignment horizontal="right" vertical="top"/>
    </xf>
    <xf numFmtId="168" fontId="26" fillId="0" borderId="4" xfId="0" applyNumberFormat="1" applyFont="1" applyFill="1" applyBorder="1" applyAlignment="1">
      <alignment horizontal="left" vertical="top" wrapText="1"/>
    </xf>
    <xf numFmtId="168" fontId="26" fillId="0" borderId="4" xfId="0" applyNumberFormat="1" applyFont="1" applyFill="1" applyBorder="1" applyAlignment="1">
      <alignment vertical="top" wrapText="1"/>
    </xf>
    <xf numFmtId="168" fontId="26" fillId="0" borderId="4" xfId="0" applyNumberFormat="1" applyFont="1" applyFill="1" applyBorder="1" applyAlignment="1">
      <alignment horizontal="center" vertical="top" wrapText="1"/>
    </xf>
    <xf numFmtId="171" fontId="26" fillId="0" borderId="4" xfId="0" applyNumberFormat="1" applyFont="1" applyFill="1" applyBorder="1" applyAlignment="1">
      <alignment horizontal="right" vertical="top"/>
    </xf>
    <xf numFmtId="0" fontId="10" fillId="0" borderId="0" xfId="0" applyFont="1" applyFill="1" applyBorder="1" applyAlignment="1">
      <alignment vertical="top" wrapText="1"/>
    </xf>
    <xf numFmtId="0" fontId="10" fillId="0" borderId="0" xfId="0" applyFont="1" applyFill="1" applyBorder="1" applyAlignment="1">
      <alignment horizontal="center"/>
    </xf>
    <xf numFmtId="2" fontId="10" fillId="0" borderId="0" xfId="0" applyNumberFormat="1" applyFont="1" applyFill="1" applyBorder="1" applyAlignment="1">
      <alignment horizontal="right"/>
    </xf>
    <xf numFmtId="4" fontId="10" fillId="0" borderId="0" xfId="0" applyNumberFormat="1" applyFont="1" applyFill="1" applyBorder="1" applyAlignment="1">
      <alignment horizontal="right"/>
    </xf>
    <xf numFmtId="0" fontId="10" fillId="0" borderId="2" xfId="0" applyFont="1" applyFill="1" applyBorder="1" applyAlignment="1">
      <alignment vertical="top" wrapText="1"/>
    </xf>
    <xf numFmtId="0" fontId="10" fillId="0" borderId="2" xfId="0" applyFont="1" applyFill="1" applyBorder="1" applyAlignment="1">
      <alignment horizontal="center"/>
    </xf>
    <xf numFmtId="0" fontId="10" fillId="0" borderId="3" xfId="0" applyFont="1" applyBorder="1" applyAlignment="1">
      <alignment vertical="center"/>
    </xf>
    <xf numFmtId="0" fontId="10" fillId="0" borderId="3" xfId="0" applyFont="1" applyFill="1" applyBorder="1" applyAlignment="1">
      <alignment vertical="center"/>
    </xf>
    <xf numFmtId="0" fontId="3" fillId="0" borderId="3" xfId="0" applyFont="1" applyFill="1" applyBorder="1" applyAlignment="1">
      <alignment vertical="center"/>
    </xf>
    <xf numFmtId="167" fontId="18" fillId="0" borderId="3" xfId="0" applyNumberFormat="1" applyFont="1" applyFill="1" applyBorder="1" applyAlignment="1">
      <alignment horizontal="right" vertical="center"/>
    </xf>
    <xf numFmtId="0" fontId="13" fillId="0" borderId="3" xfId="63" applyFont="1" applyFill="1" applyBorder="1" applyAlignment="1">
      <alignment horizontal="right" vertical="center"/>
    </xf>
    <xf numFmtId="0" fontId="2" fillId="0" borderId="3" xfId="0" applyFont="1" applyFill="1" applyBorder="1" applyAlignment="1">
      <alignment horizontal="right" vertical="center" wrapText="1"/>
    </xf>
    <xf numFmtId="4" fontId="19" fillId="0" borderId="3" xfId="63" applyNumberFormat="1" applyFont="1" applyFill="1" applyBorder="1" applyAlignment="1">
      <alignment horizontal="right" vertical="center" wrapText="1"/>
    </xf>
    <xf numFmtId="0" fontId="0" fillId="0" borderId="3" xfId="0" applyBorder="1" applyAlignment="1">
      <alignment vertical="center"/>
    </xf>
    <xf numFmtId="4" fontId="15" fillId="0" borderId="3" xfId="63" applyNumberFormat="1" applyFont="1" applyFill="1" applyBorder="1" applyAlignment="1">
      <alignment horizontal="right" vertical="center" wrapText="1"/>
    </xf>
    <xf numFmtId="4" fontId="13" fillId="0" borderId="3" xfId="63" applyNumberFormat="1" applyFont="1" applyFill="1" applyBorder="1" applyAlignment="1">
      <alignment horizontal="right" vertical="center"/>
    </xf>
    <xf numFmtId="0" fontId="3" fillId="0" borderId="3" xfId="63" applyFont="1" applyFill="1" applyBorder="1" applyAlignment="1">
      <alignment horizontal="right" vertical="center"/>
    </xf>
    <xf numFmtId="0" fontId="3" fillId="0" borderId="3" xfId="0" applyFont="1" applyBorder="1" applyAlignment="1">
      <alignment vertical="center"/>
    </xf>
    <xf numFmtId="0" fontId="10" fillId="0" borderId="3" xfId="0" applyFont="1" applyBorder="1" applyAlignment="1">
      <alignment horizontal="center" vertical="center"/>
    </xf>
    <xf numFmtId="4" fontId="2" fillId="0" borderId="5" xfId="0" applyNumberFormat="1" applyFont="1" applyFill="1" applyBorder="1" applyAlignment="1">
      <alignment horizontal="right"/>
    </xf>
    <xf numFmtId="168" fontId="3" fillId="0" borderId="5" xfId="63" applyNumberFormat="1" applyFont="1" applyFill="1" applyBorder="1" applyAlignment="1">
      <alignment horizontal="right"/>
    </xf>
    <xf numFmtId="0" fontId="3" fillId="0" borderId="0" xfId="0" applyFont="1" applyFill="1" applyBorder="1" applyAlignment="1">
      <alignment horizontal="center" wrapText="1"/>
    </xf>
    <xf numFmtId="0" fontId="16" fillId="0" borderId="0" xfId="0" applyFont="1" applyFill="1" applyAlignment="1"/>
    <xf numFmtId="0" fontId="16" fillId="0" borderId="0" xfId="0" applyFont="1" applyAlignment="1"/>
    <xf numFmtId="4" fontId="3" fillId="0" borderId="0" xfId="0" applyNumberFormat="1" applyFont="1" applyFill="1" applyBorder="1" applyAlignment="1">
      <alignment horizontal="right"/>
    </xf>
    <xf numFmtId="167" fontId="18" fillId="0" borderId="0" xfId="0" applyNumberFormat="1" applyFont="1" applyFill="1" applyBorder="1" applyAlignment="1">
      <alignment horizontal="right" vertical="center"/>
    </xf>
    <xf numFmtId="4" fontId="20" fillId="0" borderId="0" xfId="0" applyNumberFormat="1" applyFont="1" applyFill="1" applyBorder="1" applyAlignment="1">
      <alignment horizontal="center" wrapText="1"/>
    </xf>
    <xf numFmtId="0" fontId="2" fillId="0" borderId="10" xfId="0" applyFont="1" applyFill="1" applyBorder="1" applyAlignment="1">
      <alignment horizontal="left" vertical="top" wrapText="1"/>
    </xf>
    <xf numFmtId="0" fontId="2" fillId="0" borderId="1" xfId="0" applyFont="1" applyFill="1" applyBorder="1" applyAlignment="1">
      <alignment horizontal="left" vertical="top" wrapText="1"/>
    </xf>
    <xf numFmtId="0" fontId="9"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2" fontId="9" fillId="0" borderId="10" xfId="0" applyNumberFormat="1" applyFont="1" applyFill="1" applyBorder="1" applyAlignment="1">
      <alignment horizontal="right" vertical="center" wrapText="1"/>
    </xf>
    <xf numFmtId="2" fontId="9" fillId="0" borderId="1" xfId="0" applyNumberFormat="1" applyFont="1" applyFill="1" applyBorder="1" applyAlignment="1">
      <alignment horizontal="right" vertical="center" wrapText="1"/>
    </xf>
    <xf numFmtId="49" fontId="2" fillId="0" borderId="6" xfId="0" applyNumberFormat="1" applyFont="1" applyFill="1" applyBorder="1" applyAlignment="1">
      <alignment horizontal="left" vertical="center" wrapText="1"/>
    </xf>
    <xf numFmtId="49" fontId="2" fillId="0" borderId="7"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2" fillId="0" borderId="14" xfId="0" applyFont="1" applyFill="1" applyBorder="1" applyAlignment="1">
      <alignment horizontal="right" vertical="top"/>
    </xf>
    <xf numFmtId="0" fontId="0" fillId="0" borderId="15" xfId="0" applyBorder="1" applyAlignment="1">
      <alignment horizontal="right"/>
    </xf>
    <xf numFmtId="0" fontId="0" fillId="0" borderId="16" xfId="0" applyBorder="1" applyAlignment="1">
      <alignment horizontal="right"/>
    </xf>
    <xf numFmtId="0" fontId="2"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2" fillId="0" borderId="2" xfId="0" applyFont="1" applyFill="1" applyBorder="1" applyAlignment="1">
      <alignment horizontal="center" vertical="top"/>
    </xf>
    <xf numFmtId="0" fontId="3" fillId="0" borderId="2" xfId="0" applyFont="1" applyFill="1" applyBorder="1" applyAlignment="1">
      <alignment horizontal="center" vertical="top"/>
    </xf>
    <xf numFmtId="2" fontId="10" fillId="0" borderId="2" xfId="0" applyNumberFormat="1" applyFont="1" applyFill="1" applyBorder="1" applyAlignment="1">
      <alignment horizontal="center"/>
    </xf>
    <xf numFmtId="2" fontId="2" fillId="0" borderId="2" xfId="0" applyNumberFormat="1" applyFont="1" applyFill="1" applyBorder="1" applyAlignment="1">
      <alignment horizontal="center"/>
    </xf>
    <xf numFmtId="166" fontId="19" fillId="0" borderId="2" xfId="63" applyNumberFormat="1" applyFont="1" applyFill="1" applyBorder="1" applyAlignment="1">
      <alignment horizontal="center"/>
    </xf>
    <xf numFmtId="2" fontId="14" fillId="0" borderId="2" xfId="0" applyNumberFormat="1" applyFont="1" applyFill="1" applyBorder="1" applyAlignment="1">
      <alignment horizontal="center"/>
    </xf>
    <xf numFmtId="166" fontId="17" fillId="0" borderId="2" xfId="63" applyNumberFormat="1" applyFont="1" applyFill="1" applyBorder="1" applyAlignment="1">
      <alignment horizontal="center"/>
    </xf>
    <xf numFmtId="2" fontId="10" fillId="0" borderId="7" xfId="0" applyNumberFormat="1" applyFont="1" applyFill="1" applyBorder="1" applyAlignment="1">
      <alignment horizontal="center" wrapText="1"/>
    </xf>
    <xf numFmtId="2" fontId="2" fillId="0" borderId="2" xfId="0" applyNumberFormat="1" applyFont="1" applyFill="1" applyBorder="1" applyAlignment="1">
      <alignment horizontal="center" wrapText="1"/>
    </xf>
    <xf numFmtId="2" fontId="10" fillId="0" borderId="2" xfId="0" applyNumberFormat="1" applyFont="1" applyFill="1" applyBorder="1" applyAlignment="1">
      <alignment horizontal="center" wrapText="1"/>
    </xf>
    <xf numFmtId="4" fontId="3" fillId="0" borderId="3" xfId="0" applyNumberFormat="1" applyFont="1" applyFill="1" applyBorder="1" applyAlignment="1">
      <alignment horizontal="center" wrapText="1"/>
    </xf>
    <xf numFmtId="4" fontId="16" fillId="0" borderId="3" xfId="0" applyNumberFormat="1" applyFont="1" applyFill="1" applyBorder="1" applyAlignment="1">
      <alignment horizontal="center" wrapText="1"/>
    </xf>
    <xf numFmtId="4" fontId="20" fillId="0" borderId="3" xfId="0" applyNumberFormat="1" applyFont="1" applyFill="1" applyBorder="1" applyAlignment="1">
      <alignment horizontal="center" wrapText="1"/>
    </xf>
    <xf numFmtId="4" fontId="3" fillId="0" borderId="2" xfId="0" applyNumberFormat="1" applyFont="1" applyFill="1" applyBorder="1" applyAlignment="1">
      <alignment horizontal="center" wrapText="1"/>
    </xf>
    <xf numFmtId="4" fontId="20" fillId="0" borderId="2" xfId="0" applyNumberFormat="1" applyFont="1" applyFill="1" applyBorder="1" applyAlignment="1">
      <alignment horizontal="center" wrapText="1"/>
    </xf>
    <xf numFmtId="4" fontId="21" fillId="0" borderId="3" xfId="0" applyNumberFormat="1" applyFont="1" applyFill="1" applyBorder="1" applyAlignment="1">
      <alignment horizontal="center" wrapText="1"/>
    </xf>
    <xf numFmtId="2" fontId="3" fillId="0" borderId="2" xfId="0" applyNumberFormat="1" applyFont="1" applyFill="1" applyBorder="1" applyAlignment="1">
      <alignment horizontal="center" wrapText="1"/>
    </xf>
    <xf numFmtId="2" fontId="3" fillId="0" borderId="2" xfId="0" applyNumberFormat="1" applyFont="1" applyFill="1" applyBorder="1" applyAlignment="1">
      <alignment horizontal="center"/>
    </xf>
    <xf numFmtId="2" fontId="24" fillId="0" borderId="2" xfId="0" applyNumberFormat="1" applyFont="1" applyFill="1" applyBorder="1" applyAlignment="1">
      <alignment horizontal="center"/>
    </xf>
    <xf numFmtId="171" fontId="26" fillId="0" borderId="2" xfId="0" applyNumberFormat="1" applyFont="1" applyFill="1" applyBorder="1" applyAlignment="1">
      <alignment horizontal="center"/>
    </xf>
    <xf numFmtId="49" fontId="10" fillId="0" borderId="2" xfId="0" applyNumberFormat="1" applyFont="1" applyFill="1" applyBorder="1" applyAlignment="1">
      <alignment horizontal="justify" vertical="justify" wrapText="1"/>
    </xf>
    <xf numFmtId="0" fontId="3" fillId="0" borderId="2" xfId="0" applyFont="1" applyFill="1" applyBorder="1" applyAlignment="1">
      <alignment horizontal="justify" vertical="justify" wrapText="1"/>
    </xf>
    <xf numFmtId="0" fontId="2" fillId="0" borderId="2" xfId="0" applyFont="1" applyFill="1" applyBorder="1" applyAlignment="1">
      <alignment horizontal="justify" vertical="justify" wrapText="1"/>
    </xf>
    <xf numFmtId="0" fontId="10" fillId="0" borderId="2" xfId="0" applyFont="1" applyFill="1" applyBorder="1" applyAlignment="1">
      <alignment horizontal="justify" vertical="justify" wrapText="1"/>
    </xf>
    <xf numFmtId="0" fontId="3" fillId="0" borderId="3" xfId="0" applyFont="1" applyFill="1" applyBorder="1" applyAlignment="1">
      <alignment horizontal="justify" vertical="justify" wrapText="1"/>
    </xf>
    <xf numFmtId="0" fontId="9" fillId="0" borderId="3" xfId="0" applyFont="1" applyFill="1" applyBorder="1" applyAlignment="1">
      <alignment horizontal="justify" vertical="justify" wrapText="1"/>
    </xf>
    <xf numFmtId="0" fontId="10" fillId="0" borderId="3" xfId="0" applyFont="1" applyFill="1" applyBorder="1" applyAlignment="1">
      <alignment horizontal="justify" vertical="justify" wrapText="1"/>
    </xf>
    <xf numFmtId="0" fontId="10" fillId="0" borderId="3" xfId="0" applyNumberFormat="1" applyFont="1" applyFill="1" applyBorder="1" applyAlignment="1">
      <alignment horizontal="justify" vertical="justify" wrapText="1"/>
    </xf>
    <xf numFmtId="0" fontId="2" fillId="0" borderId="3" xfId="0" applyFont="1" applyFill="1" applyBorder="1" applyAlignment="1">
      <alignment horizontal="justify" vertical="justify" wrapText="1"/>
    </xf>
    <xf numFmtId="49" fontId="9" fillId="0" borderId="3" xfId="0" applyNumberFormat="1" applyFont="1" applyFill="1" applyBorder="1" applyAlignment="1">
      <alignment horizontal="justify" vertical="justify" wrapText="1"/>
    </xf>
    <xf numFmtId="49" fontId="10" fillId="0" borderId="3" xfId="0" applyNumberFormat="1" applyFont="1" applyFill="1" applyBorder="1" applyAlignment="1">
      <alignment horizontal="justify" vertical="justify" wrapText="1"/>
    </xf>
    <xf numFmtId="49" fontId="3" fillId="0" borderId="3" xfId="0" applyNumberFormat="1" applyFont="1" applyFill="1" applyBorder="1" applyAlignment="1">
      <alignment horizontal="justify" vertical="justify" wrapText="1"/>
    </xf>
    <xf numFmtId="0" fontId="9" fillId="0" borderId="3" xfId="0" applyNumberFormat="1" applyFont="1" applyFill="1" applyBorder="1" applyAlignment="1">
      <alignment horizontal="justify" vertical="justify" wrapText="1"/>
    </xf>
    <xf numFmtId="0" fontId="2" fillId="0" borderId="6" xfId="0" applyFont="1" applyFill="1" applyBorder="1" applyAlignment="1">
      <alignment horizontal="justify" vertical="justify"/>
    </xf>
    <xf numFmtId="165" fontId="2" fillId="0" borderId="2" xfId="63" applyNumberFormat="1" applyFont="1" applyFill="1" applyBorder="1" applyAlignment="1">
      <alignment horizontal="justify" vertical="justify"/>
    </xf>
    <xf numFmtId="0" fontId="14" fillId="0" borderId="2" xfId="0" applyFont="1" applyFill="1" applyBorder="1" applyAlignment="1">
      <alignment horizontal="justify" vertical="justify" wrapText="1"/>
    </xf>
    <xf numFmtId="0" fontId="3" fillId="0" borderId="2" xfId="0" quotePrefix="1" applyFont="1" applyFill="1" applyBorder="1" applyAlignment="1">
      <alignment horizontal="justify" vertical="justify" wrapText="1"/>
    </xf>
    <xf numFmtId="0" fontId="11" fillId="0" borderId="2" xfId="0" applyFont="1" applyFill="1" applyBorder="1" applyAlignment="1">
      <alignment horizontal="justify" vertical="justify" wrapText="1"/>
    </xf>
    <xf numFmtId="49" fontId="2" fillId="0" borderId="6" xfId="0" applyNumberFormat="1" applyFont="1" applyFill="1" applyBorder="1" applyAlignment="1">
      <alignment horizontal="justify" vertical="justify" wrapText="1"/>
    </xf>
    <xf numFmtId="49" fontId="2" fillId="0" borderId="2" xfId="0" applyNumberFormat="1" applyFont="1" applyFill="1" applyBorder="1" applyAlignment="1">
      <alignment horizontal="justify" vertical="justify" wrapText="1"/>
    </xf>
    <xf numFmtId="49" fontId="3" fillId="0" borderId="2" xfId="0" quotePrefix="1" applyNumberFormat="1" applyFont="1" applyFill="1" applyBorder="1" applyAlignment="1">
      <alignment horizontal="justify" vertical="justify" wrapText="1"/>
    </xf>
    <xf numFmtId="2" fontId="3" fillId="0" borderId="2" xfId="0" quotePrefix="1" applyNumberFormat="1" applyFont="1" applyFill="1" applyBorder="1" applyAlignment="1">
      <alignment horizontal="justify" vertical="justify" wrapText="1"/>
    </xf>
    <xf numFmtId="0" fontId="3" fillId="0" borderId="3" xfId="0" quotePrefix="1" applyFont="1" applyFill="1" applyBorder="1" applyAlignment="1">
      <alignment horizontal="justify" vertical="justify" wrapText="1"/>
    </xf>
    <xf numFmtId="2" fontId="3" fillId="0" borderId="2" xfId="0" applyNumberFormat="1" applyFont="1" applyFill="1" applyBorder="1" applyAlignment="1">
      <alignment horizontal="justify" vertical="justify" wrapText="1"/>
    </xf>
    <xf numFmtId="49" fontId="2" fillId="0" borderId="9" xfId="0" applyNumberFormat="1" applyFont="1" applyFill="1" applyBorder="1" applyAlignment="1">
      <alignment horizontal="justify" vertical="justify" wrapText="1"/>
    </xf>
    <xf numFmtId="49" fontId="3" fillId="0" borderId="2" xfId="0" applyNumberFormat="1" applyFont="1" applyFill="1" applyBorder="1" applyAlignment="1">
      <alignment horizontal="justify" vertical="justify" wrapText="1"/>
    </xf>
    <xf numFmtId="0" fontId="2" fillId="0" borderId="3" xfId="0" quotePrefix="1" applyFont="1" applyFill="1" applyBorder="1" applyAlignment="1">
      <alignment horizontal="justify" vertical="justify" wrapText="1"/>
    </xf>
    <xf numFmtId="0" fontId="2" fillId="0" borderId="2" xfId="0" quotePrefix="1" applyFont="1" applyFill="1" applyBorder="1" applyAlignment="1">
      <alignment horizontal="justify" vertical="justify" wrapText="1"/>
    </xf>
    <xf numFmtId="0" fontId="2" fillId="0" borderId="5" xfId="0" applyFont="1" applyFill="1" applyBorder="1" applyAlignment="1">
      <alignment horizontal="justify" vertical="justify" wrapText="1"/>
    </xf>
    <xf numFmtId="0" fontId="23" fillId="0" borderId="3" xfId="0" applyFont="1" applyFill="1" applyBorder="1" applyAlignment="1">
      <alignment horizontal="justify" vertical="justify" wrapText="1"/>
    </xf>
    <xf numFmtId="168" fontId="26" fillId="0" borderId="2" xfId="0" applyNumberFormat="1" applyFont="1" applyFill="1" applyBorder="1" applyAlignment="1">
      <alignment horizontal="justify" vertical="justify" wrapText="1"/>
    </xf>
  </cellXfs>
  <cellStyles count="69">
    <cellStyle name="Euro" xfId="1"/>
    <cellStyle name="Euro 2" xfId="64"/>
    <cellStyle name="Euro 3" xfId="67"/>
    <cellStyle name="Hiperligação" xfId="5" builtinId="8" hidden="1"/>
    <cellStyle name="Hiperligação" xfId="7" builtinId="8" hidden="1"/>
    <cellStyle name="Hiperligação" xfId="9" builtinId="8" hidden="1"/>
    <cellStyle name="Hiperligação" xfId="11" builtinId="8" hidden="1"/>
    <cellStyle name="Hiperligação" xfId="13" builtinId="8" hidden="1"/>
    <cellStyle name="Hiperligação" xfId="15" builtinId="8" hidden="1"/>
    <cellStyle name="Hiperligação" xfId="17" builtinId="8" hidden="1"/>
    <cellStyle name="Hiperligação" xfId="19" builtinId="8" hidden="1"/>
    <cellStyle name="Hiperligação" xfId="21" builtinId="8" hidden="1"/>
    <cellStyle name="Hiperligação" xfId="23" builtinId="8" hidden="1"/>
    <cellStyle name="Hiperligação" xfId="25" builtinId="8" hidden="1"/>
    <cellStyle name="Hiperligação" xfId="27" builtinId="8" hidden="1"/>
    <cellStyle name="Hiperligação" xfId="29" builtinId="8" hidden="1"/>
    <cellStyle name="Hiperligação" xfId="31" builtinId="8" hidden="1"/>
    <cellStyle name="Hiperligação" xfId="33" builtinId="8" hidden="1"/>
    <cellStyle name="Hiperligação" xfId="35" builtinId="8" hidden="1"/>
    <cellStyle name="Hiperligação" xfId="37" builtinId="8" hidden="1"/>
    <cellStyle name="Hiperligação" xfId="39" builtinId="8" hidden="1"/>
    <cellStyle name="Hiperligação" xfId="41" builtinId="8" hidden="1"/>
    <cellStyle name="Hiperligação" xfId="43" builtinId="8" hidden="1"/>
    <cellStyle name="Hiperligação" xfId="45" builtinId="8" hidden="1"/>
    <cellStyle name="Hiperligação" xfId="47" builtinId="8" hidden="1"/>
    <cellStyle name="Hiperligação" xfId="49" builtinId="8" hidden="1"/>
    <cellStyle name="Hiperligação" xfId="51" builtinId="8" hidden="1"/>
    <cellStyle name="Hiperligação" xfId="53" builtinId="8" hidden="1"/>
    <cellStyle name="Hiperligação" xfId="55" builtinId="8" hidden="1"/>
    <cellStyle name="Hiperligação" xfId="57" builtinId="8" hidden="1"/>
    <cellStyle name="Hiperligação" xfId="59" builtinId="8" hidden="1"/>
    <cellStyle name="Hiperligação" xfId="61" builtinId="8" hidden="1"/>
    <cellStyle name="Hiperligação Visitada" xfId="6" builtinId="9" hidden="1"/>
    <cellStyle name="Hiperligação Visitada" xfId="8" builtinId="9" hidden="1"/>
    <cellStyle name="Hiperligação Visitada" xfId="10" builtinId="9" hidden="1"/>
    <cellStyle name="Hiperligação Visitada" xfId="12" builtinId="9" hidden="1"/>
    <cellStyle name="Hiperligação Visitada" xfId="14" builtinId="9" hidden="1"/>
    <cellStyle name="Hiperligação Visitada" xfId="16" builtinId="9" hidden="1"/>
    <cellStyle name="Hiperligação Visitada" xfId="18" builtinId="9" hidden="1"/>
    <cellStyle name="Hiperligação Visitada" xfId="20" builtinId="9" hidden="1"/>
    <cellStyle name="Hiperligação Visitada" xfId="22" builtinId="9" hidden="1"/>
    <cellStyle name="Hiperligação Visitada" xfId="24" builtinId="9" hidden="1"/>
    <cellStyle name="Hiperligação Visitada" xfId="26" builtinId="9" hidden="1"/>
    <cellStyle name="Hiperligação Visitada" xfId="28" builtinId="9" hidden="1"/>
    <cellStyle name="Hiperligação Visitada" xfId="30" builtinId="9" hidden="1"/>
    <cellStyle name="Hiperligação Visitada" xfId="32" builtinId="9" hidden="1"/>
    <cellStyle name="Hiperligação Visitada" xfId="34" builtinId="9" hidden="1"/>
    <cellStyle name="Hiperligação Visitada" xfId="36" builtinId="9" hidden="1"/>
    <cellStyle name="Hiperligação Visitada" xfId="38" builtinId="9" hidden="1"/>
    <cellStyle name="Hiperligação Visitada" xfId="40" builtinId="9" hidden="1"/>
    <cellStyle name="Hiperligação Visitada" xfId="42" builtinId="9" hidden="1"/>
    <cellStyle name="Hiperligação Visitada" xfId="44" builtinId="9" hidden="1"/>
    <cellStyle name="Hiperligação Visitada" xfId="46" builtinId="9" hidden="1"/>
    <cellStyle name="Hiperligação Visitada" xfId="48" builtinId="9" hidden="1"/>
    <cellStyle name="Hiperligação Visitada" xfId="50" builtinId="9" hidden="1"/>
    <cellStyle name="Hiperligação Visitada" xfId="52" builtinId="9" hidden="1"/>
    <cellStyle name="Hiperligação Visitada" xfId="54" builtinId="9" hidden="1"/>
    <cellStyle name="Hiperligação Visitada" xfId="56" builtinId="9" hidden="1"/>
    <cellStyle name="Hiperligação Visitada" xfId="58" builtinId="9" hidden="1"/>
    <cellStyle name="Hiperligação Visitada" xfId="60" builtinId="9" hidden="1"/>
    <cellStyle name="Hiperligação Visitada" xfId="62" builtinId="9" hidden="1"/>
    <cellStyle name="Normal" xfId="0" builtinId="0"/>
    <cellStyle name="Normal 2" xfId="2"/>
    <cellStyle name="Normal 2 2" xfId="68"/>
    <cellStyle name="Normal 3" xfId="3"/>
    <cellStyle name="Normal 3 2" xfId="65"/>
    <cellStyle name="Normal 4" xfId="4"/>
    <cellStyle name="Normal 5" xfId="66"/>
    <cellStyle name="Normal_BES-B.redondo E" xfId="63"/>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707"/>
  <sheetViews>
    <sheetView showZeros="0" tabSelected="1" topLeftCell="A508" zoomScale="110" zoomScaleNormal="110" zoomScaleSheetLayoutView="100" workbookViewId="0">
      <selection activeCell="L9" sqref="L9"/>
    </sheetView>
  </sheetViews>
  <sheetFormatPr defaultColWidth="8.85546875" defaultRowHeight="12.75"/>
  <cols>
    <col min="1" max="1" width="8.7109375" style="62" customWidth="1"/>
    <col min="2" max="2" width="56.7109375" style="105" customWidth="1"/>
    <col min="3" max="3" width="9.7109375" style="106" bestFit="1" customWidth="1"/>
    <col min="4" max="4" width="9.7109375" style="40" customWidth="1"/>
    <col min="5" max="5" width="11.7109375" style="6" customWidth="1"/>
    <col min="6" max="6" width="14.7109375" style="6" customWidth="1"/>
    <col min="7" max="7" width="17" style="44" customWidth="1"/>
    <col min="8" max="8" width="17.85546875" style="4" customWidth="1"/>
    <col min="9" max="9" width="12.5703125" style="4" bestFit="1" customWidth="1"/>
    <col min="10" max="16384" width="8.85546875" style="4"/>
  </cols>
  <sheetData>
    <row r="1" spans="1:7" ht="9" customHeight="1"/>
    <row r="2" spans="1:7" ht="13.5" thickBot="1"/>
    <row r="3" spans="1:7" ht="32.25" customHeight="1" thickBot="1">
      <c r="A3" s="139" t="s">
        <v>931</v>
      </c>
      <c r="B3" s="140"/>
      <c r="C3" s="140"/>
      <c r="D3" s="140"/>
      <c r="E3" s="140"/>
      <c r="F3" s="141"/>
    </row>
    <row r="4" spans="1:7" ht="19.5" customHeight="1">
      <c r="A4" s="128" t="s">
        <v>13</v>
      </c>
      <c r="B4" s="137" t="s">
        <v>0</v>
      </c>
      <c r="C4" s="130" t="s">
        <v>2</v>
      </c>
      <c r="D4" s="132" t="s">
        <v>3</v>
      </c>
      <c r="E4" s="47" t="s">
        <v>1</v>
      </c>
      <c r="F4" s="47" t="s">
        <v>1</v>
      </c>
      <c r="G4" s="107"/>
    </row>
    <row r="5" spans="1:7" ht="21" customHeight="1" thickBot="1">
      <c r="A5" s="129"/>
      <c r="B5" s="138"/>
      <c r="C5" s="131"/>
      <c r="D5" s="133"/>
      <c r="E5" s="48" t="s">
        <v>14</v>
      </c>
      <c r="F5" s="48" t="s">
        <v>15</v>
      </c>
      <c r="G5" s="107"/>
    </row>
    <row r="6" spans="1:7" s="29" customFormat="1" ht="31.5" customHeight="1">
      <c r="A6" s="49">
        <v>1</v>
      </c>
      <c r="B6" s="134" t="s">
        <v>284</v>
      </c>
      <c r="C6" s="135"/>
      <c r="D6" s="135"/>
      <c r="E6" s="135"/>
      <c r="F6" s="136"/>
      <c r="G6" s="108"/>
    </row>
    <row r="7" spans="1:7" s="30" customFormat="1">
      <c r="A7" s="142" t="s">
        <v>17</v>
      </c>
      <c r="B7" s="50" t="s">
        <v>39</v>
      </c>
      <c r="C7" s="51"/>
      <c r="D7" s="52"/>
      <c r="E7" s="53"/>
      <c r="F7" s="53" t="str">
        <f>IF(AND(D7&gt;0,C7&lt;&gt;""),ROUND(E7*D7,2),"")</f>
        <v/>
      </c>
      <c r="G7" s="45"/>
    </row>
    <row r="8" spans="1:7" s="3" customFormat="1" ht="38.25">
      <c r="A8" s="143" t="s">
        <v>4</v>
      </c>
      <c r="B8" s="164" t="s">
        <v>16</v>
      </c>
      <c r="C8" s="5"/>
      <c r="D8" s="54"/>
      <c r="E8" s="6"/>
      <c r="F8" s="6"/>
      <c r="G8" s="107"/>
    </row>
    <row r="9" spans="1:7" s="3" customFormat="1" ht="123" customHeight="1">
      <c r="A9" s="143" t="s">
        <v>5</v>
      </c>
      <c r="B9" s="165" t="s">
        <v>930</v>
      </c>
      <c r="C9" s="5" t="s">
        <v>6</v>
      </c>
      <c r="D9" s="146">
        <v>1</v>
      </c>
      <c r="E9" s="6"/>
      <c r="F9" s="6">
        <f t="shared" ref="F9:F14" si="0">IF(AND(D9&gt;0,C9&lt;&gt;""),ROUND(E9*D9,2),"")</f>
        <v>0</v>
      </c>
      <c r="G9" s="107"/>
    </row>
    <row r="10" spans="1:7" s="3" customFormat="1" ht="89.25">
      <c r="A10" s="143" t="s">
        <v>7</v>
      </c>
      <c r="B10" s="165" t="s">
        <v>687</v>
      </c>
      <c r="C10" s="5" t="s">
        <v>6</v>
      </c>
      <c r="D10" s="146">
        <v>1</v>
      </c>
      <c r="E10" s="6"/>
      <c r="F10" s="6">
        <f t="shared" si="0"/>
        <v>0</v>
      </c>
      <c r="G10" s="107"/>
    </row>
    <row r="11" spans="1:7" s="3" customFormat="1" ht="136.5" customHeight="1">
      <c r="A11" s="143" t="s">
        <v>8</v>
      </c>
      <c r="B11" s="165" t="s">
        <v>688</v>
      </c>
      <c r="C11" s="5" t="s">
        <v>6</v>
      </c>
      <c r="D11" s="146">
        <v>1</v>
      </c>
      <c r="E11" s="6"/>
      <c r="F11" s="6">
        <f t="shared" si="0"/>
        <v>0</v>
      </c>
      <c r="G11" s="107"/>
    </row>
    <row r="12" spans="1:7" s="3" customFormat="1" ht="12.75" customHeight="1">
      <c r="A12" s="143" t="s">
        <v>12</v>
      </c>
      <c r="B12" s="165" t="s">
        <v>689</v>
      </c>
      <c r="C12" s="5"/>
      <c r="D12" s="146"/>
      <c r="E12" s="6"/>
      <c r="F12" s="6" t="str">
        <f t="shared" si="0"/>
        <v/>
      </c>
      <c r="G12" s="107"/>
    </row>
    <row r="13" spans="1:7" s="3" customFormat="1" ht="150.75" customHeight="1">
      <c r="A13" s="143" t="s">
        <v>671</v>
      </c>
      <c r="B13" s="165" t="s">
        <v>690</v>
      </c>
      <c r="C13" s="5" t="s">
        <v>6</v>
      </c>
      <c r="D13" s="146">
        <v>1</v>
      </c>
      <c r="E13" s="6"/>
      <c r="F13" s="6">
        <f t="shared" si="0"/>
        <v>0</v>
      </c>
      <c r="G13" s="107"/>
    </row>
    <row r="14" spans="1:7" s="3" customFormat="1" ht="114.75">
      <c r="A14" s="143" t="s">
        <v>672</v>
      </c>
      <c r="B14" s="165" t="s">
        <v>691</v>
      </c>
      <c r="C14" s="5" t="s">
        <v>6</v>
      </c>
      <c r="D14" s="146">
        <v>1</v>
      </c>
      <c r="E14" s="6"/>
      <c r="F14" s="6">
        <f t="shared" si="0"/>
        <v>0</v>
      </c>
      <c r="G14" s="107"/>
    </row>
    <row r="15" spans="1:7" s="30" customFormat="1">
      <c r="A15" s="142" t="s">
        <v>18</v>
      </c>
      <c r="B15" s="166" t="s">
        <v>38</v>
      </c>
      <c r="C15" s="51"/>
      <c r="D15" s="147"/>
      <c r="E15" s="53"/>
      <c r="F15" s="53"/>
      <c r="G15" s="45"/>
    </row>
    <row r="16" spans="1:7" s="3" customFormat="1" ht="76.5">
      <c r="A16" s="143" t="s">
        <v>9</v>
      </c>
      <c r="B16" s="167" t="s">
        <v>19</v>
      </c>
      <c r="C16" s="5"/>
      <c r="D16" s="146"/>
      <c r="E16" s="6"/>
      <c r="F16" s="6"/>
      <c r="G16" s="107"/>
    </row>
    <row r="17" spans="1:7" s="3" customFormat="1" ht="51">
      <c r="A17" s="143" t="s">
        <v>10</v>
      </c>
      <c r="B17" s="168" t="s">
        <v>692</v>
      </c>
      <c r="C17" s="5"/>
      <c r="D17" s="146"/>
      <c r="E17" s="6"/>
      <c r="F17" s="6"/>
      <c r="G17" s="107"/>
    </row>
    <row r="18" spans="1:7" s="3" customFormat="1">
      <c r="A18" s="143" t="s">
        <v>40</v>
      </c>
      <c r="B18" s="169" t="s">
        <v>20</v>
      </c>
      <c r="C18" s="5"/>
      <c r="D18" s="146"/>
      <c r="E18" s="6"/>
      <c r="F18" s="6"/>
      <c r="G18" s="107"/>
    </row>
    <row r="19" spans="1:7" s="3" customFormat="1">
      <c r="A19" s="143" t="s">
        <v>41</v>
      </c>
      <c r="B19" s="170" t="s">
        <v>28</v>
      </c>
      <c r="C19" s="5" t="s">
        <v>22</v>
      </c>
      <c r="D19" s="146">
        <v>21.88</v>
      </c>
      <c r="E19" s="6"/>
      <c r="F19" s="6">
        <f>ROUND(D19*E19,2)</f>
        <v>0</v>
      </c>
      <c r="G19" s="107"/>
    </row>
    <row r="20" spans="1:7" s="3" customFormat="1" ht="69" customHeight="1">
      <c r="A20" s="143" t="s">
        <v>11</v>
      </c>
      <c r="B20" s="168" t="s">
        <v>693</v>
      </c>
      <c r="C20" s="5"/>
      <c r="D20" s="146"/>
      <c r="E20" s="6"/>
      <c r="F20" s="6"/>
      <c r="G20" s="107"/>
    </row>
    <row r="21" spans="1:7" s="3" customFormat="1">
      <c r="A21" s="143" t="s">
        <v>42</v>
      </c>
      <c r="B21" s="169" t="s">
        <v>20</v>
      </c>
      <c r="C21" s="5"/>
      <c r="D21" s="146"/>
      <c r="E21" s="6"/>
      <c r="F21" s="6"/>
      <c r="G21" s="107"/>
    </row>
    <row r="22" spans="1:7" s="3" customFormat="1">
      <c r="A22" s="143" t="s">
        <v>43</v>
      </c>
      <c r="B22" s="170" t="s">
        <v>21</v>
      </c>
      <c r="C22" s="5" t="s">
        <v>22</v>
      </c>
      <c r="D22" s="146">
        <v>1.52</v>
      </c>
      <c r="E22" s="6"/>
      <c r="F22" s="6">
        <f t="shared" ref="F22:F27" si="1">ROUND(E22*D22,2)</f>
        <v>0</v>
      </c>
      <c r="G22" s="107"/>
    </row>
    <row r="23" spans="1:7" s="3" customFormat="1">
      <c r="A23" s="143" t="s">
        <v>44</v>
      </c>
      <c r="B23" s="169" t="s">
        <v>23</v>
      </c>
      <c r="C23" s="5"/>
      <c r="D23" s="146"/>
      <c r="E23" s="6"/>
      <c r="F23" s="6">
        <f t="shared" si="1"/>
        <v>0</v>
      </c>
      <c r="G23" s="107"/>
    </row>
    <row r="24" spans="1:7" s="3" customFormat="1">
      <c r="A24" s="143" t="s">
        <v>45</v>
      </c>
      <c r="B24" s="170" t="s">
        <v>24</v>
      </c>
      <c r="C24" s="5" t="s">
        <v>22</v>
      </c>
      <c r="D24" s="146">
        <v>82.03</v>
      </c>
      <c r="E24" s="6"/>
      <c r="F24" s="6">
        <f t="shared" si="1"/>
        <v>0</v>
      </c>
      <c r="G24" s="107"/>
    </row>
    <row r="25" spans="1:7" s="3" customFormat="1">
      <c r="A25" s="143" t="s">
        <v>46</v>
      </c>
      <c r="B25" s="170" t="s">
        <v>25</v>
      </c>
      <c r="C25" s="5" t="s">
        <v>22</v>
      </c>
      <c r="D25" s="146">
        <v>56.92</v>
      </c>
      <c r="E25" s="6"/>
      <c r="F25" s="6">
        <f t="shared" si="1"/>
        <v>0</v>
      </c>
      <c r="G25" s="107"/>
    </row>
    <row r="26" spans="1:7" s="3" customFormat="1">
      <c r="A26" s="143" t="s">
        <v>47</v>
      </c>
      <c r="B26" s="170" t="s">
        <v>26</v>
      </c>
      <c r="C26" s="5" t="s">
        <v>22</v>
      </c>
      <c r="D26" s="146">
        <v>5.04</v>
      </c>
      <c r="E26" s="6"/>
      <c r="F26" s="6">
        <f t="shared" si="1"/>
        <v>0</v>
      </c>
      <c r="G26" s="107"/>
    </row>
    <row r="27" spans="1:7" s="3" customFormat="1">
      <c r="A27" s="143" t="s">
        <v>48</v>
      </c>
      <c r="B27" s="170" t="s">
        <v>27</v>
      </c>
      <c r="C27" s="5" t="s">
        <v>22</v>
      </c>
      <c r="D27" s="146">
        <v>1.74</v>
      </c>
      <c r="E27" s="6"/>
      <c r="F27" s="6">
        <f t="shared" si="1"/>
        <v>0</v>
      </c>
      <c r="G27" s="107"/>
    </row>
    <row r="28" spans="1:7" s="3" customFormat="1" ht="63.75">
      <c r="A28" s="143" t="s">
        <v>30</v>
      </c>
      <c r="B28" s="168" t="s">
        <v>694</v>
      </c>
      <c r="C28" s="5"/>
      <c r="D28" s="146"/>
      <c r="E28" s="6"/>
      <c r="F28" s="6"/>
      <c r="G28" s="107"/>
    </row>
    <row r="29" spans="1:7" s="3" customFormat="1">
      <c r="A29" s="143" t="s">
        <v>49</v>
      </c>
      <c r="B29" s="169" t="s">
        <v>20</v>
      </c>
      <c r="C29" s="5"/>
      <c r="D29" s="146"/>
      <c r="E29" s="6"/>
      <c r="F29" s="6"/>
      <c r="G29" s="107"/>
    </row>
    <row r="30" spans="1:7" s="3" customFormat="1">
      <c r="A30" s="143" t="s">
        <v>50</v>
      </c>
      <c r="B30" s="170" t="s">
        <v>28</v>
      </c>
      <c r="C30" s="5" t="s">
        <v>22</v>
      </c>
      <c r="D30" s="146">
        <v>41.03</v>
      </c>
      <c r="E30" s="6"/>
      <c r="F30" s="6">
        <f>ROUND(E30*D30,2)</f>
        <v>0</v>
      </c>
      <c r="G30" s="107"/>
    </row>
    <row r="31" spans="1:7" s="3" customFormat="1" ht="51" customHeight="1">
      <c r="A31" s="143" t="s">
        <v>31</v>
      </c>
      <c r="B31" s="168" t="s">
        <v>695</v>
      </c>
      <c r="C31" s="5"/>
      <c r="D31" s="146"/>
      <c r="E31" s="6"/>
      <c r="F31" s="6"/>
      <c r="G31" s="107"/>
    </row>
    <row r="32" spans="1:7" s="3" customFormat="1">
      <c r="A32" s="143" t="s">
        <v>673</v>
      </c>
      <c r="B32" s="169" t="s">
        <v>20</v>
      </c>
      <c r="C32" s="5"/>
      <c r="D32" s="146"/>
      <c r="E32" s="6"/>
      <c r="F32" s="6"/>
      <c r="G32" s="107"/>
    </row>
    <row r="33" spans="1:7" s="3" customFormat="1">
      <c r="A33" s="143" t="s">
        <v>674</v>
      </c>
      <c r="B33" s="170" t="s">
        <v>28</v>
      </c>
      <c r="C33" s="5" t="s">
        <v>22</v>
      </c>
      <c r="D33" s="146">
        <v>16.87</v>
      </c>
      <c r="E33" s="6"/>
      <c r="F33" s="6">
        <f>ROUND(E33*D33,2)</f>
        <v>0</v>
      </c>
      <c r="G33" s="107"/>
    </row>
    <row r="34" spans="1:7" s="3" customFormat="1" ht="38.25">
      <c r="A34" s="143" t="s">
        <v>36</v>
      </c>
      <c r="B34" s="170" t="s">
        <v>29</v>
      </c>
      <c r="C34" s="5"/>
      <c r="D34" s="146"/>
      <c r="E34" s="6"/>
      <c r="F34" s="6"/>
      <c r="G34" s="107"/>
    </row>
    <row r="35" spans="1:7" s="3" customFormat="1">
      <c r="A35" s="143" t="s">
        <v>51</v>
      </c>
      <c r="B35" s="169" t="s">
        <v>23</v>
      </c>
      <c r="C35" s="5"/>
      <c r="D35" s="146"/>
      <c r="E35" s="6"/>
      <c r="F35" s="6"/>
      <c r="G35" s="107"/>
    </row>
    <row r="36" spans="1:7" s="3" customFormat="1">
      <c r="A36" s="143" t="s">
        <v>52</v>
      </c>
      <c r="B36" s="170" t="s">
        <v>27</v>
      </c>
      <c r="C36" s="5" t="s">
        <v>22</v>
      </c>
      <c r="D36" s="146">
        <v>0.83</v>
      </c>
      <c r="E36" s="6"/>
      <c r="F36" s="6">
        <f>ROUND(E36*D36,2)</f>
        <v>0</v>
      </c>
      <c r="G36" s="107"/>
    </row>
    <row r="37" spans="1:7" s="3" customFormat="1" ht="51">
      <c r="A37" s="143" t="s">
        <v>37</v>
      </c>
      <c r="B37" s="170" t="s">
        <v>32</v>
      </c>
      <c r="C37" s="5"/>
      <c r="D37" s="146"/>
      <c r="E37" s="6"/>
      <c r="F37" s="6"/>
      <c r="G37" s="107"/>
    </row>
    <row r="38" spans="1:7" s="3" customFormat="1">
      <c r="A38" s="143" t="s">
        <v>53</v>
      </c>
      <c r="B38" s="169" t="s">
        <v>23</v>
      </c>
      <c r="C38" s="5"/>
      <c r="D38" s="146"/>
      <c r="E38" s="6"/>
      <c r="F38" s="6"/>
      <c r="G38" s="107"/>
    </row>
    <row r="39" spans="1:7" s="3" customFormat="1">
      <c r="A39" s="143" t="s">
        <v>54</v>
      </c>
      <c r="B39" s="170" t="s">
        <v>24</v>
      </c>
      <c r="C39" s="5" t="s">
        <v>22</v>
      </c>
      <c r="D39" s="146">
        <v>15.15</v>
      </c>
      <c r="E39" s="6"/>
      <c r="F39" s="6">
        <f t="shared" ref="F39:F40" si="2">ROUND(E39*D39,2)</f>
        <v>0</v>
      </c>
      <c r="G39" s="107"/>
    </row>
    <row r="40" spans="1:7" s="3" customFormat="1">
      <c r="A40" s="143" t="s">
        <v>55</v>
      </c>
      <c r="B40" s="170" t="s">
        <v>33</v>
      </c>
      <c r="C40" s="5" t="s">
        <v>22</v>
      </c>
      <c r="D40" s="146">
        <v>57.49</v>
      </c>
      <c r="E40" s="6"/>
      <c r="F40" s="6">
        <f t="shared" si="2"/>
        <v>0</v>
      </c>
      <c r="G40" s="107"/>
    </row>
    <row r="41" spans="1:7" s="3" customFormat="1" ht="38.25">
      <c r="A41" s="143" t="s">
        <v>56</v>
      </c>
      <c r="B41" s="170" t="s">
        <v>34</v>
      </c>
      <c r="C41" s="5"/>
      <c r="D41" s="146"/>
      <c r="E41" s="6"/>
      <c r="F41" s="6"/>
      <c r="G41" s="107"/>
    </row>
    <row r="42" spans="1:7" s="3" customFormat="1">
      <c r="A42" s="143" t="s">
        <v>57</v>
      </c>
      <c r="B42" s="169" t="s">
        <v>23</v>
      </c>
      <c r="C42" s="5"/>
      <c r="D42" s="146"/>
      <c r="E42" s="6"/>
      <c r="F42" s="6"/>
      <c r="G42" s="107"/>
    </row>
    <row r="43" spans="1:7" s="3" customFormat="1">
      <c r="A43" s="143" t="s">
        <v>58</v>
      </c>
      <c r="B43" s="170" t="s">
        <v>35</v>
      </c>
      <c r="C43" s="5" t="s">
        <v>22</v>
      </c>
      <c r="D43" s="146">
        <v>53.36</v>
      </c>
      <c r="E43" s="6"/>
      <c r="F43" s="6">
        <f t="shared" ref="F43:F44" si="3">ROUND(E43*D43,2)</f>
        <v>0</v>
      </c>
      <c r="G43" s="107"/>
    </row>
    <row r="44" spans="1:7" s="3" customFormat="1">
      <c r="A44" s="143" t="s">
        <v>59</v>
      </c>
      <c r="B44" s="170" t="s">
        <v>27</v>
      </c>
      <c r="C44" s="5" t="s">
        <v>22</v>
      </c>
      <c r="D44" s="146">
        <v>27.09</v>
      </c>
      <c r="E44" s="6"/>
      <c r="F44" s="6">
        <f t="shared" si="3"/>
        <v>0</v>
      </c>
      <c r="G44" s="107"/>
    </row>
    <row r="45" spans="1:7" s="30" customFormat="1">
      <c r="A45" s="142" t="s">
        <v>60</v>
      </c>
      <c r="B45" s="166" t="s">
        <v>61</v>
      </c>
      <c r="C45" s="51"/>
      <c r="D45" s="147"/>
      <c r="E45" s="53"/>
      <c r="F45" s="53"/>
      <c r="G45" s="45"/>
    </row>
    <row r="46" spans="1:7" s="3" customFormat="1" ht="89.25">
      <c r="A46" s="143" t="s">
        <v>62</v>
      </c>
      <c r="B46" s="165" t="s">
        <v>696</v>
      </c>
      <c r="C46" s="5"/>
      <c r="D46" s="146"/>
      <c r="E46" s="6"/>
      <c r="F46" s="6"/>
      <c r="G46" s="107"/>
    </row>
    <row r="47" spans="1:7" s="3" customFormat="1">
      <c r="A47" s="143" t="s">
        <v>63</v>
      </c>
      <c r="B47" s="169" t="s">
        <v>23</v>
      </c>
      <c r="C47" s="55"/>
      <c r="D47" s="146"/>
      <c r="E47" s="6"/>
      <c r="F47" s="6"/>
      <c r="G47" s="107"/>
    </row>
    <row r="48" spans="1:7" s="3" customFormat="1">
      <c r="A48" s="143" t="s">
        <v>64</v>
      </c>
      <c r="B48" s="170" t="s">
        <v>68</v>
      </c>
      <c r="C48" s="56" t="s">
        <v>65</v>
      </c>
      <c r="D48" s="146">
        <v>54.35</v>
      </c>
      <c r="E48" s="6"/>
      <c r="F48" s="6">
        <f>ROUND(E48*D48,2)</f>
        <v>0</v>
      </c>
      <c r="G48" s="107"/>
    </row>
    <row r="49" spans="1:7" s="30" customFormat="1">
      <c r="A49" s="142" t="s">
        <v>66</v>
      </c>
      <c r="B49" s="166" t="s">
        <v>67</v>
      </c>
      <c r="C49" s="51"/>
      <c r="D49" s="147"/>
      <c r="E49" s="53"/>
      <c r="F49" s="53"/>
      <c r="G49" s="45"/>
    </row>
    <row r="50" spans="1:7" s="3" customFormat="1" ht="102">
      <c r="A50" s="143" t="s">
        <v>69</v>
      </c>
      <c r="B50" s="165" t="s">
        <v>697</v>
      </c>
      <c r="C50" s="5"/>
      <c r="D50" s="146"/>
      <c r="E50" s="6"/>
      <c r="F50" s="6"/>
      <c r="G50" s="107"/>
    </row>
    <row r="51" spans="1:7" s="3" customFormat="1">
      <c r="A51" s="143" t="s">
        <v>70</v>
      </c>
      <c r="B51" s="169" t="s">
        <v>23</v>
      </c>
      <c r="C51" s="55"/>
      <c r="D51" s="146"/>
      <c r="E51" s="6"/>
      <c r="F51" s="6"/>
      <c r="G51" s="107"/>
    </row>
    <row r="52" spans="1:7" s="3" customFormat="1">
      <c r="A52" s="143" t="s">
        <v>71</v>
      </c>
      <c r="B52" s="170" t="s">
        <v>35</v>
      </c>
      <c r="C52" s="5" t="s">
        <v>22</v>
      </c>
      <c r="D52" s="146">
        <v>63.62</v>
      </c>
      <c r="E52" s="6"/>
      <c r="F52" s="6">
        <f>ROUND(E52*D52,2)</f>
        <v>0</v>
      </c>
      <c r="G52" s="107"/>
    </row>
    <row r="53" spans="1:7" s="3" customFormat="1" ht="102">
      <c r="A53" s="143" t="s">
        <v>77</v>
      </c>
      <c r="B53" s="165" t="s">
        <v>698</v>
      </c>
      <c r="C53" s="5"/>
      <c r="D53" s="146"/>
      <c r="E53" s="6"/>
      <c r="F53" s="6"/>
      <c r="G53" s="107"/>
    </row>
    <row r="54" spans="1:7" s="3" customFormat="1">
      <c r="A54" s="143" t="s">
        <v>72</v>
      </c>
      <c r="B54" s="169" t="s">
        <v>23</v>
      </c>
      <c r="C54" s="55"/>
      <c r="D54" s="146"/>
      <c r="E54" s="6"/>
      <c r="F54" s="6"/>
      <c r="G54" s="107"/>
    </row>
    <row r="55" spans="1:7" s="3" customFormat="1">
      <c r="A55" s="143" t="s">
        <v>73</v>
      </c>
      <c r="B55" s="170" t="s">
        <v>75</v>
      </c>
      <c r="C55" s="5" t="s">
        <v>22</v>
      </c>
      <c r="D55" s="146">
        <v>70.69</v>
      </c>
      <c r="E55" s="6"/>
      <c r="F55" s="6">
        <f t="shared" ref="F55:F56" si="4">ROUND(E55*D55,2)</f>
        <v>0</v>
      </c>
      <c r="G55" s="107"/>
    </row>
    <row r="56" spans="1:7" s="3" customFormat="1">
      <c r="A56" s="143" t="s">
        <v>74</v>
      </c>
      <c r="B56" s="170" t="s">
        <v>33</v>
      </c>
      <c r="C56" s="5" t="s">
        <v>22</v>
      </c>
      <c r="D56" s="146">
        <v>63.12</v>
      </c>
      <c r="E56" s="6"/>
      <c r="F56" s="6">
        <f t="shared" si="4"/>
        <v>0</v>
      </c>
      <c r="G56" s="107"/>
    </row>
    <row r="57" spans="1:7" s="3" customFormat="1" ht="63.75">
      <c r="A57" s="143" t="s">
        <v>76</v>
      </c>
      <c r="B57" s="165" t="s">
        <v>699</v>
      </c>
      <c r="C57" s="5"/>
      <c r="D57" s="146"/>
      <c r="E57" s="6"/>
      <c r="F57" s="6"/>
      <c r="G57" s="107"/>
    </row>
    <row r="58" spans="1:7" s="3" customFormat="1">
      <c r="A58" s="143" t="s">
        <v>675</v>
      </c>
      <c r="B58" s="169" t="s">
        <v>23</v>
      </c>
      <c r="C58" s="55"/>
      <c r="D58" s="146"/>
      <c r="E58" s="6"/>
      <c r="F58" s="6"/>
      <c r="G58" s="107"/>
    </row>
    <row r="59" spans="1:7" s="3" customFormat="1">
      <c r="A59" s="143" t="s">
        <v>676</v>
      </c>
      <c r="B59" s="170" t="s">
        <v>28</v>
      </c>
      <c r="C59" s="5" t="s">
        <v>22</v>
      </c>
      <c r="D59" s="146">
        <v>31.29</v>
      </c>
      <c r="E59" s="6"/>
      <c r="F59" s="6">
        <f>ROUND(E59*D59,2)</f>
        <v>0</v>
      </c>
      <c r="G59" s="107"/>
    </row>
    <row r="60" spans="1:7" s="30" customFormat="1">
      <c r="A60" s="142" t="s">
        <v>78</v>
      </c>
      <c r="B60" s="166" t="s">
        <v>79</v>
      </c>
      <c r="C60" s="51"/>
      <c r="D60" s="147"/>
      <c r="E60" s="53"/>
      <c r="F60" s="53"/>
      <c r="G60" s="45"/>
    </row>
    <row r="61" spans="1:7" s="3" customFormat="1" ht="89.25">
      <c r="A61" s="143" t="s">
        <v>80</v>
      </c>
      <c r="B61" s="165" t="s">
        <v>700</v>
      </c>
      <c r="C61" s="5"/>
      <c r="D61" s="146"/>
      <c r="E61" s="6"/>
      <c r="F61" s="6"/>
      <c r="G61" s="107"/>
    </row>
    <row r="62" spans="1:7" s="3" customFormat="1">
      <c r="A62" s="143" t="s">
        <v>81</v>
      </c>
      <c r="B62" s="169" t="s">
        <v>23</v>
      </c>
      <c r="C62" s="55"/>
      <c r="D62" s="146"/>
      <c r="E62" s="6"/>
      <c r="F62" s="6"/>
      <c r="G62" s="107"/>
    </row>
    <row r="63" spans="1:7" s="3" customFormat="1">
      <c r="A63" s="143" t="s">
        <v>82</v>
      </c>
      <c r="B63" s="170" t="s">
        <v>35</v>
      </c>
      <c r="C63" s="5" t="s">
        <v>22</v>
      </c>
      <c r="D63" s="146">
        <v>7.13</v>
      </c>
      <c r="E63" s="6"/>
      <c r="F63" s="6">
        <f>ROUND(E63*D63,2)</f>
        <v>0</v>
      </c>
      <c r="G63" s="107"/>
    </row>
    <row r="64" spans="1:7" s="30" customFormat="1">
      <c r="A64" s="142" t="s">
        <v>83</v>
      </c>
      <c r="B64" s="166" t="s">
        <v>84</v>
      </c>
      <c r="C64" s="51"/>
      <c r="D64" s="147"/>
      <c r="E64" s="53"/>
      <c r="F64" s="53"/>
      <c r="G64" s="45"/>
    </row>
    <row r="65" spans="1:7" s="3" customFormat="1" ht="140.25">
      <c r="A65" s="143" t="s">
        <v>85</v>
      </c>
      <c r="B65" s="165" t="s">
        <v>902</v>
      </c>
      <c r="C65" s="5"/>
      <c r="D65" s="146"/>
      <c r="E65" s="6"/>
      <c r="F65" s="6"/>
      <c r="G65" s="107"/>
    </row>
    <row r="66" spans="1:7" s="3" customFormat="1">
      <c r="A66" s="143" t="s">
        <v>86</v>
      </c>
      <c r="B66" s="169" t="s">
        <v>20</v>
      </c>
      <c r="C66" s="55"/>
      <c r="D66" s="146"/>
      <c r="E66" s="6"/>
      <c r="F66" s="6"/>
      <c r="G66" s="107"/>
    </row>
    <row r="67" spans="1:7" s="3" customFormat="1">
      <c r="A67" s="143" t="s">
        <v>87</v>
      </c>
      <c r="B67" s="170" t="s">
        <v>28</v>
      </c>
      <c r="C67" s="5" t="s">
        <v>22</v>
      </c>
      <c r="D67" s="146">
        <v>66.459999999999994</v>
      </c>
      <c r="E67" s="6"/>
      <c r="F67" s="6">
        <f t="shared" ref="F67:F71" si="5">ROUND(E67*D67,2)</f>
        <v>0</v>
      </c>
      <c r="G67" s="107"/>
    </row>
    <row r="68" spans="1:7" s="3" customFormat="1">
      <c r="A68" s="143" t="s">
        <v>88</v>
      </c>
      <c r="B68" s="170" t="s">
        <v>21</v>
      </c>
      <c r="C68" s="5" t="s">
        <v>22</v>
      </c>
      <c r="D68" s="146">
        <v>49.67</v>
      </c>
      <c r="E68" s="6"/>
      <c r="F68" s="6">
        <f t="shared" si="5"/>
        <v>0</v>
      </c>
      <c r="G68" s="107"/>
    </row>
    <row r="69" spans="1:7" s="3" customFormat="1">
      <c r="A69" s="143" t="s">
        <v>89</v>
      </c>
      <c r="B69" s="169" t="s">
        <v>23</v>
      </c>
      <c r="C69" s="55"/>
      <c r="D69" s="146"/>
      <c r="E69" s="6"/>
      <c r="F69" s="6">
        <f t="shared" si="5"/>
        <v>0</v>
      </c>
      <c r="G69" s="107"/>
    </row>
    <row r="70" spans="1:7" s="3" customFormat="1">
      <c r="A70" s="143" t="s">
        <v>90</v>
      </c>
      <c r="B70" s="170" t="s">
        <v>26</v>
      </c>
      <c r="C70" s="5" t="s">
        <v>22</v>
      </c>
      <c r="D70" s="146">
        <v>52.01</v>
      </c>
      <c r="E70" s="6"/>
      <c r="F70" s="6">
        <f t="shared" si="5"/>
        <v>0</v>
      </c>
      <c r="G70" s="107"/>
    </row>
    <row r="71" spans="1:7" s="3" customFormat="1">
      <c r="A71" s="143" t="s">
        <v>91</v>
      </c>
      <c r="B71" s="170" t="s">
        <v>27</v>
      </c>
      <c r="C71" s="5" t="s">
        <v>22</v>
      </c>
      <c r="D71" s="146">
        <v>3.37</v>
      </c>
      <c r="E71" s="6"/>
      <c r="F71" s="6">
        <f t="shared" si="5"/>
        <v>0</v>
      </c>
      <c r="G71" s="107"/>
    </row>
    <row r="72" spans="1:7" s="30" customFormat="1">
      <c r="A72" s="142" t="s">
        <v>92</v>
      </c>
      <c r="B72" s="166" t="s">
        <v>93</v>
      </c>
      <c r="C72" s="51"/>
      <c r="D72" s="147"/>
      <c r="E72" s="53"/>
      <c r="F72" s="53"/>
      <c r="G72" s="45"/>
    </row>
    <row r="73" spans="1:7" s="3" customFormat="1" ht="114.75">
      <c r="A73" s="143" t="s">
        <v>94</v>
      </c>
      <c r="B73" s="165" t="s">
        <v>903</v>
      </c>
      <c r="C73" s="5"/>
      <c r="D73" s="146"/>
      <c r="E73" s="6"/>
      <c r="F73" s="6"/>
      <c r="G73" s="107"/>
    </row>
    <row r="74" spans="1:7" s="3" customFormat="1">
      <c r="A74" s="143" t="s">
        <v>95</v>
      </c>
      <c r="B74" s="169" t="s">
        <v>23</v>
      </c>
      <c r="C74" s="55"/>
      <c r="D74" s="146"/>
      <c r="E74" s="6"/>
      <c r="F74" s="6"/>
      <c r="G74" s="107"/>
    </row>
    <row r="75" spans="1:7" s="3" customFormat="1">
      <c r="A75" s="143" t="s">
        <v>96</v>
      </c>
      <c r="B75" s="170" t="s">
        <v>98</v>
      </c>
      <c r="C75" s="5" t="s">
        <v>22</v>
      </c>
      <c r="D75" s="146">
        <v>5.58</v>
      </c>
      <c r="E75" s="6"/>
      <c r="F75" s="6">
        <f>ROUND(E75*D75,2)</f>
        <v>0</v>
      </c>
      <c r="G75" s="107"/>
    </row>
    <row r="76" spans="1:7" s="3" customFormat="1">
      <c r="A76" s="143" t="s">
        <v>97</v>
      </c>
      <c r="B76" s="171" t="s">
        <v>99</v>
      </c>
      <c r="C76" s="5" t="s">
        <v>22</v>
      </c>
      <c r="D76" s="146">
        <v>4.37</v>
      </c>
      <c r="E76" s="6"/>
      <c r="F76" s="6">
        <f>ROUND(E76*D76,2)</f>
        <v>0</v>
      </c>
      <c r="G76" s="107"/>
    </row>
    <row r="77" spans="1:7" s="30" customFormat="1">
      <c r="A77" s="142" t="s">
        <v>100</v>
      </c>
      <c r="B77" s="166" t="s">
        <v>101</v>
      </c>
      <c r="C77" s="51"/>
      <c r="D77" s="147"/>
      <c r="E77" s="53"/>
      <c r="F77" s="53"/>
      <c r="G77" s="45"/>
    </row>
    <row r="78" spans="1:7" s="3" customFormat="1" ht="89.25">
      <c r="A78" s="143" t="s">
        <v>102</v>
      </c>
      <c r="B78" s="165" t="s">
        <v>701</v>
      </c>
      <c r="C78" s="5"/>
      <c r="D78" s="146"/>
      <c r="E78" s="6"/>
      <c r="F78" s="6"/>
      <c r="G78" s="107"/>
    </row>
    <row r="79" spans="1:7" s="3" customFormat="1">
      <c r="A79" s="143" t="s">
        <v>103</v>
      </c>
      <c r="B79" s="169" t="s">
        <v>20</v>
      </c>
      <c r="C79" s="55"/>
      <c r="D79" s="146"/>
      <c r="E79" s="6"/>
      <c r="F79" s="6"/>
      <c r="G79" s="107"/>
    </row>
    <row r="80" spans="1:7" s="3" customFormat="1">
      <c r="A80" s="143" t="s">
        <v>104</v>
      </c>
      <c r="B80" s="170" t="s">
        <v>28</v>
      </c>
      <c r="C80" s="5" t="s">
        <v>22</v>
      </c>
      <c r="D80" s="146">
        <v>6.33</v>
      </c>
      <c r="E80" s="6"/>
      <c r="F80" s="6">
        <f>ROUND(E80*D80,2)</f>
        <v>0</v>
      </c>
      <c r="G80" s="107"/>
    </row>
    <row r="81" spans="1:7" s="3" customFormat="1" ht="102">
      <c r="A81" s="143" t="s">
        <v>110</v>
      </c>
      <c r="B81" s="165" t="s">
        <v>702</v>
      </c>
      <c r="C81" s="5"/>
      <c r="D81" s="146"/>
      <c r="E81" s="6"/>
      <c r="F81" s="6"/>
      <c r="G81" s="107"/>
    </row>
    <row r="82" spans="1:7" s="3" customFormat="1">
      <c r="A82" s="143" t="s">
        <v>111</v>
      </c>
      <c r="B82" s="169" t="s">
        <v>23</v>
      </c>
      <c r="C82" s="55"/>
      <c r="D82" s="146"/>
      <c r="E82" s="6"/>
      <c r="F82" s="6"/>
      <c r="G82" s="107"/>
    </row>
    <row r="83" spans="1:7" s="3" customFormat="1">
      <c r="A83" s="143" t="s">
        <v>112</v>
      </c>
      <c r="B83" s="170" t="s">
        <v>109</v>
      </c>
      <c r="C83" s="5" t="s">
        <v>22</v>
      </c>
      <c r="D83" s="146">
        <v>7.04</v>
      </c>
      <c r="E83" s="6"/>
      <c r="F83" s="6">
        <f t="shared" ref="F83:F84" si="6">ROUND(E83*D83,2)</f>
        <v>0</v>
      </c>
      <c r="G83" s="107"/>
    </row>
    <row r="84" spans="1:7" s="3" customFormat="1">
      <c r="A84" s="143" t="s">
        <v>113</v>
      </c>
      <c r="B84" s="170" t="s">
        <v>27</v>
      </c>
      <c r="C84" s="5" t="s">
        <v>22</v>
      </c>
      <c r="D84" s="146">
        <v>16.760000000000002</v>
      </c>
      <c r="E84" s="6"/>
      <c r="F84" s="6">
        <f t="shared" si="6"/>
        <v>0</v>
      </c>
      <c r="G84" s="107"/>
    </row>
    <row r="85" spans="1:7" s="3" customFormat="1" ht="89.25">
      <c r="A85" s="143" t="s">
        <v>114</v>
      </c>
      <c r="B85" s="165" t="s">
        <v>703</v>
      </c>
      <c r="C85" s="5"/>
      <c r="D85" s="146"/>
      <c r="E85" s="6"/>
      <c r="F85" s="6"/>
      <c r="G85" s="107"/>
    </row>
    <row r="86" spans="1:7" s="3" customFormat="1">
      <c r="A86" s="143" t="s">
        <v>115</v>
      </c>
      <c r="B86" s="169" t="s">
        <v>23</v>
      </c>
      <c r="C86" s="55"/>
      <c r="D86" s="146"/>
      <c r="E86" s="6"/>
      <c r="F86" s="6"/>
      <c r="G86" s="107"/>
    </row>
    <row r="87" spans="1:7" s="3" customFormat="1">
      <c r="A87" s="143" t="s">
        <v>116</v>
      </c>
      <c r="B87" s="170" t="s">
        <v>117</v>
      </c>
      <c r="C87" s="5" t="s">
        <v>22</v>
      </c>
      <c r="D87" s="146">
        <v>1.64</v>
      </c>
      <c r="E87" s="6"/>
      <c r="F87" s="6">
        <f>ROUND(E87*D87,2)</f>
        <v>0</v>
      </c>
      <c r="G87" s="107"/>
    </row>
    <row r="88" spans="1:7" s="3" customFormat="1" ht="140.25">
      <c r="A88" s="143" t="s">
        <v>118</v>
      </c>
      <c r="B88" s="165" t="s">
        <v>704</v>
      </c>
      <c r="C88" s="5"/>
      <c r="D88" s="146"/>
      <c r="E88" s="6"/>
      <c r="F88" s="6"/>
      <c r="G88" s="107"/>
    </row>
    <row r="89" spans="1:7" s="3" customFormat="1">
      <c r="A89" s="143" t="s">
        <v>120</v>
      </c>
      <c r="B89" s="169" t="s">
        <v>23</v>
      </c>
      <c r="C89" s="55"/>
      <c r="D89" s="146"/>
      <c r="E89" s="6"/>
      <c r="F89" s="6"/>
      <c r="G89" s="107"/>
    </row>
    <row r="90" spans="1:7" s="3" customFormat="1">
      <c r="A90" s="143" t="s">
        <v>121</v>
      </c>
      <c r="B90" s="170" t="s">
        <v>35</v>
      </c>
      <c r="C90" s="5" t="s">
        <v>22</v>
      </c>
      <c r="D90" s="146">
        <v>53.36</v>
      </c>
      <c r="E90" s="6"/>
      <c r="F90" s="6">
        <f t="shared" ref="F90:F91" si="7">ROUND(E90*D90,2)</f>
        <v>0</v>
      </c>
      <c r="G90" s="107"/>
    </row>
    <row r="91" spans="1:7" s="3" customFormat="1">
      <c r="A91" s="143" t="s">
        <v>122</v>
      </c>
      <c r="B91" s="170" t="s">
        <v>27</v>
      </c>
      <c r="C91" s="5" t="s">
        <v>22</v>
      </c>
      <c r="D91" s="146">
        <v>9.98</v>
      </c>
      <c r="E91" s="6"/>
      <c r="F91" s="6">
        <f t="shared" si="7"/>
        <v>0</v>
      </c>
      <c r="G91" s="107"/>
    </row>
    <row r="92" spans="1:7" s="3" customFormat="1" ht="102">
      <c r="A92" s="143" t="s">
        <v>119</v>
      </c>
      <c r="B92" s="165" t="s">
        <v>705</v>
      </c>
      <c r="C92" s="5"/>
      <c r="D92" s="146"/>
      <c r="E92" s="6"/>
      <c r="F92" s="6"/>
      <c r="G92" s="107"/>
    </row>
    <row r="93" spans="1:7" s="3" customFormat="1">
      <c r="A93" s="143" t="s">
        <v>123</v>
      </c>
      <c r="B93" s="169" t="s">
        <v>23</v>
      </c>
      <c r="C93" s="55"/>
      <c r="D93" s="146"/>
      <c r="E93" s="6"/>
      <c r="F93" s="6"/>
      <c r="G93" s="107"/>
    </row>
    <row r="94" spans="1:7" s="3" customFormat="1">
      <c r="A94" s="143" t="s">
        <v>124</v>
      </c>
      <c r="B94" s="170" t="s">
        <v>24</v>
      </c>
      <c r="C94" s="5" t="s">
        <v>22</v>
      </c>
      <c r="D94" s="146">
        <v>10.11</v>
      </c>
      <c r="E94" s="6"/>
      <c r="F94" s="6">
        <f t="shared" ref="F94:F95" si="8">ROUND(E94*D94,2)</f>
        <v>0</v>
      </c>
      <c r="G94" s="107"/>
    </row>
    <row r="95" spans="1:7" s="3" customFormat="1">
      <c r="A95" s="143" t="s">
        <v>125</v>
      </c>
      <c r="B95" s="170" t="s">
        <v>33</v>
      </c>
      <c r="C95" s="5" t="s">
        <v>22</v>
      </c>
      <c r="D95" s="146">
        <v>57.49</v>
      </c>
      <c r="E95" s="6"/>
      <c r="F95" s="6">
        <f t="shared" si="8"/>
        <v>0</v>
      </c>
      <c r="G95" s="107"/>
    </row>
    <row r="96" spans="1:7" s="30" customFormat="1">
      <c r="A96" s="142" t="s">
        <v>126</v>
      </c>
      <c r="B96" s="166" t="s">
        <v>127</v>
      </c>
      <c r="C96" s="51"/>
      <c r="D96" s="147"/>
      <c r="E96" s="53"/>
      <c r="F96" s="53"/>
      <c r="G96" s="45"/>
    </row>
    <row r="97" spans="1:7" s="3" customFormat="1" ht="89.25">
      <c r="A97" s="143" t="s">
        <v>105</v>
      </c>
      <c r="B97" s="165" t="s">
        <v>904</v>
      </c>
      <c r="C97" s="5"/>
      <c r="D97" s="146"/>
      <c r="E97" s="6"/>
      <c r="F97" s="6"/>
      <c r="G97" s="107"/>
    </row>
    <row r="98" spans="1:7" s="3" customFormat="1">
      <c r="A98" s="143" t="s">
        <v>106</v>
      </c>
      <c r="B98" s="169" t="s">
        <v>20</v>
      </c>
      <c r="C98" s="55"/>
      <c r="D98" s="146"/>
      <c r="E98" s="6"/>
      <c r="F98" s="6"/>
      <c r="G98" s="107"/>
    </row>
    <row r="99" spans="1:7" s="3" customFormat="1">
      <c r="A99" s="143" t="s">
        <v>107</v>
      </c>
      <c r="B99" s="170" t="s">
        <v>28</v>
      </c>
      <c r="C99" s="5"/>
      <c r="D99" s="146"/>
      <c r="E99" s="6"/>
      <c r="F99" s="6"/>
      <c r="G99" s="107"/>
    </row>
    <row r="100" spans="1:7" s="3" customFormat="1">
      <c r="A100" s="143" t="s">
        <v>108</v>
      </c>
      <c r="B100" s="170" t="s">
        <v>134</v>
      </c>
      <c r="C100" s="5" t="s">
        <v>133</v>
      </c>
      <c r="D100" s="146">
        <v>1</v>
      </c>
      <c r="E100" s="6"/>
      <c r="F100" s="6">
        <f>ROUND(E100*D100,2)</f>
        <v>0</v>
      </c>
      <c r="G100" s="107"/>
    </row>
    <row r="101" spans="1:7" s="3" customFormat="1">
      <c r="A101" s="143" t="s">
        <v>130</v>
      </c>
      <c r="B101" s="170" t="s">
        <v>135</v>
      </c>
      <c r="C101" s="5" t="s">
        <v>133</v>
      </c>
      <c r="D101" s="146">
        <v>1</v>
      </c>
      <c r="E101" s="6"/>
      <c r="F101" s="6">
        <f>ROUND(E101*D101,2)</f>
        <v>0</v>
      </c>
      <c r="G101" s="107"/>
    </row>
    <row r="102" spans="1:7" s="3" customFormat="1">
      <c r="A102" s="143" t="s">
        <v>131</v>
      </c>
      <c r="B102" s="170" t="s">
        <v>136</v>
      </c>
      <c r="C102" s="5" t="s">
        <v>133</v>
      </c>
      <c r="D102" s="146">
        <v>1</v>
      </c>
      <c r="E102" s="6"/>
      <c r="F102" s="6">
        <f>ROUND(E102*D102,2)</f>
        <v>0</v>
      </c>
      <c r="G102" s="107"/>
    </row>
    <row r="103" spans="1:7" s="3" customFormat="1">
      <c r="A103" s="143" t="s">
        <v>132</v>
      </c>
      <c r="B103" s="170" t="s">
        <v>21</v>
      </c>
      <c r="C103" s="5"/>
      <c r="D103" s="146"/>
      <c r="E103" s="6"/>
      <c r="F103" s="6"/>
      <c r="G103" s="107"/>
    </row>
    <row r="104" spans="1:7" s="3" customFormat="1">
      <c r="A104" s="143" t="s">
        <v>137</v>
      </c>
      <c r="B104" s="170" t="s">
        <v>135</v>
      </c>
      <c r="C104" s="5" t="s">
        <v>133</v>
      </c>
      <c r="D104" s="146">
        <v>1</v>
      </c>
      <c r="E104" s="6"/>
      <c r="F104" s="6">
        <f>ROUND(E104*D104,2)</f>
        <v>0</v>
      </c>
      <c r="G104" s="107"/>
    </row>
    <row r="105" spans="1:7" s="3" customFormat="1" ht="114.75">
      <c r="A105" s="143" t="s">
        <v>138</v>
      </c>
      <c r="B105" s="165" t="s">
        <v>706</v>
      </c>
      <c r="C105" s="5"/>
      <c r="D105" s="146"/>
      <c r="E105" s="6"/>
      <c r="F105" s="6"/>
      <c r="G105" s="107"/>
    </row>
    <row r="106" spans="1:7" s="3" customFormat="1">
      <c r="A106" s="143" t="s">
        <v>139</v>
      </c>
      <c r="B106" s="169" t="s">
        <v>20</v>
      </c>
      <c r="C106" s="55"/>
      <c r="D106" s="146"/>
      <c r="E106" s="6"/>
      <c r="F106" s="6"/>
      <c r="G106" s="107"/>
    </row>
    <row r="107" spans="1:7" s="3" customFormat="1">
      <c r="A107" s="143" t="s">
        <v>140</v>
      </c>
      <c r="B107" s="170" t="s">
        <v>28</v>
      </c>
      <c r="C107" s="5"/>
      <c r="D107" s="146"/>
      <c r="E107" s="6"/>
      <c r="F107" s="6"/>
      <c r="G107" s="107"/>
    </row>
    <row r="108" spans="1:7" s="3" customFormat="1">
      <c r="A108" s="143" t="s">
        <v>141</v>
      </c>
      <c r="B108" s="170" t="s">
        <v>128</v>
      </c>
      <c r="C108" s="5" t="s">
        <v>133</v>
      </c>
      <c r="D108" s="146">
        <v>1</v>
      </c>
      <c r="E108" s="6"/>
      <c r="F108" s="6">
        <f>ROUND(E108*D108,2)</f>
        <v>0</v>
      </c>
      <c r="G108" s="107"/>
    </row>
    <row r="109" spans="1:7" s="3" customFormat="1">
      <c r="A109" s="143" t="s">
        <v>142</v>
      </c>
      <c r="B109" s="170" t="s">
        <v>21</v>
      </c>
      <c r="C109" s="5"/>
      <c r="D109" s="146"/>
      <c r="E109" s="6"/>
      <c r="F109" s="6"/>
      <c r="G109" s="107"/>
    </row>
    <row r="110" spans="1:7" s="3" customFormat="1">
      <c r="A110" s="143" t="s">
        <v>143</v>
      </c>
      <c r="B110" s="170" t="s">
        <v>129</v>
      </c>
      <c r="C110" s="5" t="s">
        <v>133</v>
      </c>
      <c r="D110" s="146">
        <v>1</v>
      </c>
      <c r="E110" s="6"/>
      <c r="F110" s="6">
        <f>ROUND(E110*D110,2)</f>
        <v>0</v>
      </c>
      <c r="G110" s="107"/>
    </row>
    <row r="111" spans="1:7" s="3" customFormat="1" ht="114.75">
      <c r="A111" s="143" t="s">
        <v>144</v>
      </c>
      <c r="B111" s="165" t="s">
        <v>905</v>
      </c>
      <c r="C111" s="5"/>
      <c r="D111" s="146"/>
      <c r="E111" s="6"/>
      <c r="F111" s="6"/>
      <c r="G111" s="107"/>
    </row>
    <row r="112" spans="1:7" s="3" customFormat="1">
      <c r="A112" s="143" t="s">
        <v>147</v>
      </c>
      <c r="B112" s="169" t="s">
        <v>20</v>
      </c>
      <c r="C112" s="55"/>
      <c r="D112" s="146"/>
      <c r="E112" s="6"/>
      <c r="F112" s="6"/>
      <c r="G112" s="107"/>
    </row>
    <row r="113" spans="1:7" s="3" customFormat="1">
      <c r="A113" s="143" t="s">
        <v>148</v>
      </c>
      <c r="B113" s="170" t="s">
        <v>28</v>
      </c>
      <c r="C113" s="5"/>
      <c r="D113" s="146"/>
      <c r="E113" s="6"/>
      <c r="F113" s="6"/>
      <c r="G113" s="107"/>
    </row>
    <row r="114" spans="1:7" s="3" customFormat="1">
      <c r="A114" s="143" t="s">
        <v>149</v>
      </c>
      <c r="B114" s="170" t="s">
        <v>145</v>
      </c>
      <c r="C114" s="5" t="s">
        <v>22</v>
      </c>
      <c r="D114" s="146">
        <v>13.12</v>
      </c>
      <c r="E114" s="6"/>
      <c r="F114" s="6">
        <f>ROUND(E114*D114,2)</f>
        <v>0</v>
      </c>
      <c r="G114" s="107"/>
    </row>
    <row r="115" spans="1:7" s="3" customFormat="1">
      <c r="A115" s="143" t="s">
        <v>150</v>
      </c>
      <c r="B115" s="170" t="s">
        <v>21</v>
      </c>
      <c r="C115" s="5"/>
      <c r="D115" s="146"/>
      <c r="E115" s="6"/>
      <c r="F115" s="6"/>
      <c r="G115" s="107"/>
    </row>
    <row r="116" spans="1:7" s="3" customFormat="1">
      <c r="A116" s="143" t="s">
        <v>151</v>
      </c>
      <c r="B116" s="170" t="s">
        <v>146</v>
      </c>
      <c r="C116" s="5" t="s">
        <v>22</v>
      </c>
      <c r="D116" s="146">
        <v>12.54</v>
      </c>
      <c r="E116" s="6"/>
      <c r="F116" s="6">
        <f>ROUND(E116*D116,2)</f>
        <v>0</v>
      </c>
      <c r="G116" s="107"/>
    </row>
    <row r="117" spans="1:7" s="3" customFormat="1" ht="102">
      <c r="A117" s="143" t="s">
        <v>152</v>
      </c>
      <c r="B117" s="165" t="s">
        <v>906</v>
      </c>
      <c r="C117" s="5"/>
      <c r="D117" s="146"/>
      <c r="E117" s="6"/>
      <c r="F117" s="6"/>
      <c r="G117" s="107"/>
    </row>
    <row r="118" spans="1:7" s="3" customFormat="1">
      <c r="A118" s="143" t="s">
        <v>154</v>
      </c>
      <c r="B118" s="169" t="s">
        <v>20</v>
      </c>
      <c r="C118" s="55"/>
      <c r="D118" s="146"/>
      <c r="E118" s="6"/>
      <c r="F118" s="6"/>
      <c r="G118" s="107"/>
    </row>
    <row r="119" spans="1:7" s="3" customFormat="1">
      <c r="A119" s="143" t="s">
        <v>155</v>
      </c>
      <c r="B119" s="170" t="s">
        <v>21</v>
      </c>
      <c r="C119" s="5"/>
      <c r="D119" s="146"/>
      <c r="E119" s="6"/>
      <c r="F119" s="6"/>
      <c r="G119" s="107"/>
    </row>
    <row r="120" spans="1:7" s="3" customFormat="1">
      <c r="A120" s="143" t="s">
        <v>156</v>
      </c>
      <c r="B120" s="170" t="s">
        <v>153</v>
      </c>
      <c r="C120" s="5" t="s">
        <v>133</v>
      </c>
      <c r="D120" s="146">
        <v>1</v>
      </c>
      <c r="E120" s="6"/>
      <c r="F120" s="6">
        <f>ROUND(E120*D120,2)</f>
        <v>0</v>
      </c>
      <c r="G120" s="107"/>
    </row>
    <row r="121" spans="1:7" s="3" customFormat="1" ht="102">
      <c r="A121" s="143" t="s">
        <v>157</v>
      </c>
      <c r="B121" s="165" t="s">
        <v>707</v>
      </c>
      <c r="C121" s="5"/>
      <c r="D121" s="146"/>
      <c r="E121" s="6"/>
      <c r="F121" s="6"/>
      <c r="G121" s="107"/>
    </row>
    <row r="122" spans="1:7" s="3" customFormat="1">
      <c r="A122" s="143" t="s">
        <v>158</v>
      </c>
      <c r="B122" s="169" t="s">
        <v>23</v>
      </c>
      <c r="C122" s="55"/>
      <c r="D122" s="146"/>
      <c r="E122" s="6"/>
      <c r="F122" s="6"/>
      <c r="G122" s="107"/>
    </row>
    <row r="123" spans="1:7" s="3" customFormat="1">
      <c r="A123" s="143" t="s">
        <v>159</v>
      </c>
      <c r="B123" s="170" t="s">
        <v>160</v>
      </c>
      <c r="C123" s="5" t="s">
        <v>22</v>
      </c>
      <c r="D123" s="146">
        <v>25.83</v>
      </c>
      <c r="E123" s="6"/>
      <c r="F123" s="6">
        <f>ROUND(E123*D123,2)</f>
        <v>0</v>
      </c>
      <c r="G123" s="107"/>
    </row>
    <row r="124" spans="1:7" s="3" customFormat="1" ht="76.5">
      <c r="A124" s="143" t="s">
        <v>161</v>
      </c>
      <c r="B124" s="165" t="s">
        <v>708</v>
      </c>
      <c r="C124" s="5"/>
      <c r="D124" s="146"/>
      <c r="E124" s="6"/>
      <c r="F124" s="6"/>
      <c r="G124" s="107"/>
    </row>
    <row r="125" spans="1:7" s="3" customFormat="1">
      <c r="A125" s="143" t="s">
        <v>162</v>
      </c>
      <c r="B125" s="169" t="s">
        <v>23</v>
      </c>
      <c r="C125" s="55"/>
      <c r="D125" s="146"/>
      <c r="E125" s="6"/>
      <c r="F125" s="6"/>
      <c r="G125" s="107"/>
    </row>
    <row r="126" spans="1:7" s="3" customFormat="1">
      <c r="A126" s="143" t="s">
        <v>163</v>
      </c>
      <c r="B126" s="170" t="s">
        <v>160</v>
      </c>
      <c r="C126" s="5" t="s">
        <v>22</v>
      </c>
      <c r="D126" s="146">
        <v>1.34</v>
      </c>
      <c r="E126" s="6"/>
      <c r="F126" s="6">
        <f>ROUND(E126*D126,2)</f>
        <v>0</v>
      </c>
      <c r="G126" s="107"/>
    </row>
    <row r="127" spans="1:7" s="3" customFormat="1" ht="89.25">
      <c r="A127" s="143" t="s">
        <v>164</v>
      </c>
      <c r="B127" s="165" t="s">
        <v>907</v>
      </c>
      <c r="C127" s="5"/>
      <c r="D127" s="146"/>
      <c r="E127" s="6"/>
      <c r="F127" s="6"/>
      <c r="G127" s="107"/>
    </row>
    <row r="128" spans="1:7" s="3" customFormat="1">
      <c r="A128" s="143" t="s">
        <v>165</v>
      </c>
      <c r="B128" s="169" t="s">
        <v>23</v>
      </c>
      <c r="C128" s="55"/>
      <c r="D128" s="146"/>
      <c r="E128" s="6"/>
      <c r="F128" s="6"/>
      <c r="G128" s="107"/>
    </row>
    <row r="129" spans="1:7" s="3" customFormat="1">
      <c r="A129" s="143" t="s">
        <v>166</v>
      </c>
      <c r="B129" s="170" t="s">
        <v>160</v>
      </c>
      <c r="C129" s="55"/>
      <c r="D129" s="146"/>
      <c r="E129" s="6"/>
      <c r="F129" s="6"/>
      <c r="G129" s="107"/>
    </row>
    <row r="130" spans="1:7" s="3" customFormat="1">
      <c r="A130" s="143" t="s">
        <v>167</v>
      </c>
      <c r="B130" s="170" t="s">
        <v>168</v>
      </c>
      <c r="C130" s="55" t="s">
        <v>133</v>
      </c>
      <c r="D130" s="146">
        <v>1</v>
      </c>
      <c r="E130" s="6"/>
      <c r="F130" s="6">
        <f>ROUND(E130*D130,2)</f>
        <v>0</v>
      </c>
      <c r="G130" s="107"/>
    </row>
    <row r="131" spans="1:7" s="3" customFormat="1">
      <c r="A131" s="143" t="s">
        <v>170</v>
      </c>
      <c r="B131" s="170" t="s">
        <v>26</v>
      </c>
      <c r="C131" s="5"/>
      <c r="D131" s="146"/>
      <c r="E131" s="6"/>
      <c r="F131" s="6">
        <f>ROUND(E131*D131,2)</f>
        <v>0</v>
      </c>
      <c r="G131" s="107"/>
    </row>
    <row r="132" spans="1:7" s="3" customFormat="1">
      <c r="A132" s="143" t="s">
        <v>171</v>
      </c>
      <c r="B132" s="170" t="s">
        <v>169</v>
      </c>
      <c r="C132" s="5" t="s">
        <v>133</v>
      </c>
      <c r="D132" s="146">
        <v>1</v>
      </c>
      <c r="E132" s="6"/>
      <c r="F132" s="6">
        <f>ROUND(E132*D132,2)</f>
        <v>0</v>
      </c>
      <c r="G132" s="107"/>
    </row>
    <row r="133" spans="1:7" s="3" customFormat="1" ht="89.25">
      <c r="A133" s="143" t="s">
        <v>172</v>
      </c>
      <c r="B133" s="165" t="s">
        <v>709</v>
      </c>
      <c r="C133" s="5"/>
      <c r="D133" s="146"/>
      <c r="E133" s="6"/>
      <c r="F133" s="6"/>
      <c r="G133" s="107"/>
    </row>
    <row r="134" spans="1:7" s="3" customFormat="1">
      <c r="A134" s="143" t="s">
        <v>173</v>
      </c>
      <c r="B134" s="169" t="s">
        <v>23</v>
      </c>
      <c r="C134" s="55"/>
      <c r="D134" s="146"/>
      <c r="E134" s="6"/>
      <c r="F134" s="6"/>
      <c r="G134" s="107"/>
    </row>
    <row r="135" spans="1:7" s="3" customFormat="1">
      <c r="A135" s="143" t="s">
        <v>174</v>
      </c>
      <c r="B135" s="170" t="s">
        <v>160</v>
      </c>
      <c r="C135" s="55"/>
      <c r="D135" s="146"/>
      <c r="E135" s="6"/>
      <c r="F135" s="6"/>
      <c r="G135" s="107"/>
    </row>
    <row r="136" spans="1:7" s="3" customFormat="1">
      <c r="A136" s="143" t="s">
        <v>175</v>
      </c>
      <c r="B136" s="170" t="s">
        <v>176</v>
      </c>
      <c r="C136" s="55" t="s">
        <v>133</v>
      </c>
      <c r="D136" s="146">
        <v>1</v>
      </c>
      <c r="E136" s="6"/>
      <c r="F136" s="6">
        <f>ROUND(E136*D136,2)</f>
        <v>0</v>
      </c>
      <c r="G136" s="107"/>
    </row>
    <row r="137" spans="1:7" s="3" customFormat="1" ht="76.5">
      <c r="A137" s="143" t="s">
        <v>177</v>
      </c>
      <c r="B137" s="165" t="s">
        <v>710</v>
      </c>
      <c r="C137" s="5"/>
      <c r="D137" s="146"/>
      <c r="E137" s="6"/>
      <c r="F137" s="6"/>
      <c r="G137" s="107"/>
    </row>
    <row r="138" spans="1:7" s="3" customFormat="1">
      <c r="A138" s="143" t="s">
        <v>183</v>
      </c>
      <c r="B138" s="169" t="s">
        <v>23</v>
      </c>
      <c r="C138" s="55"/>
      <c r="D138" s="146"/>
      <c r="E138" s="6"/>
      <c r="F138" s="6"/>
      <c r="G138" s="107"/>
    </row>
    <row r="139" spans="1:7" s="3" customFormat="1">
      <c r="A139" s="143" t="s">
        <v>184</v>
      </c>
      <c r="B139" s="170" t="s">
        <v>146</v>
      </c>
      <c r="C139" s="55"/>
      <c r="D139" s="146"/>
      <c r="E139" s="6"/>
      <c r="F139" s="6"/>
      <c r="G139" s="107"/>
    </row>
    <row r="140" spans="1:7" s="3" customFormat="1">
      <c r="A140" s="143" t="s">
        <v>185</v>
      </c>
      <c r="B140" s="170" t="s">
        <v>26</v>
      </c>
      <c r="C140" s="5" t="s">
        <v>22</v>
      </c>
      <c r="D140" s="146">
        <v>4.03</v>
      </c>
      <c r="E140" s="6"/>
      <c r="F140" s="6">
        <f>ROUND(E140*D140,2)</f>
        <v>0</v>
      </c>
      <c r="G140" s="107"/>
    </row>
    <row r="141" spans="1:7" s="3" customFormat="1">
      <c r="A141" s="143" t="s">
        <v>186</v>
      </c>
      <c r="B141" s="170" t="s">
        <v>27</v>
      </c>
      <c r="C141" s="5" t="s">
        <v>22</v>
      </c>
      <c r="D141" s="146">
        <v>0.33</v>
      </c>
      <c r="E141" s="6"/>
      <c r="F141" s="6">
        <f>ROUND(E141*D141,2)</f>
        <v>0</v>
      </c>
      <c r="G141" s="107"/>
    </row>
    <row r="142" spans="1:7" s="3" customFormat="1" ht="102">
      <c r="A142" s="143" t="s">
        <v>178</v>
      </c>
      <c r="B142" s="165" t="s">
        <v>908</v>
      </c>
      <c r="C142" s="5"/>
      <c r="D142" s="146"/>
      <c r="E142" s="6"/>
      <c r="F142" s="6"/>
      <c r="G142" s="107"/>
    </row>
    <row r="143" spans="1:7" s="3" customFormat="1">
      <c r="A143" s="143" t="s">
        <v>179</v>
      </c>
      <c r="B143" s="169" t="s">
        <v>23</v>
      </c>
      <c r="C143" s="55"/>
      <c r="D143" s="146"/>
      <c r="E143" s="6"/>
      <c r="F143" s="6"/>
      <c r="G143" s="107"/>
    </row>
    <row r="144" spans="1:7" s="3" customFormat="1">
      <c r="A144" s="143" t="s">
        <v>180</v>
      </c>
      <c r="B144" s="170" t="s">
        <v>160</v>
      </c>
      <c r="C144" s="55" t="s">
        <v>187</v>
      </c>
      <c r="D144" s="146">
        <v>1.06</v>
      </c>
      <c r="E144" s="6"/>
      <c r="F144" s="6">
        <f>ROUND(E144*D144,2)</f>
        <v>0</v>
      </c>
      <c r="G144" s="107"/>
    </row>
    <row r="145" spans="1:7" s="3" customFormat="1">
      <c r="A145" s="143" t="s">
        <v>181</v>
      </c>
      <c r="B145" s="170" t="s">
        <v>26</v>
      </c>
      <c r="C145" s="5" t="s">
        <v>187</v>
      </c>
      <c r="D145" s="146">
        <v>2.21</v>
      </c>
      <c r="E145" s="6"/>
      <c r="F145" s="6">
        <f>ROUND(E145*D145,2)</f>
        <v>0</v>
      </c>
      <c r="G145" s="107"/>
    </row>
    <row r="146" spans="1:7" s="3" customFormat="1">
      <c r="A146" s="143" t="s">
        <v>182</v>
      </c>
      <c r="B146" s="170" t="s">
        <v>27</v>
      </c>
      <c r="C146" s="5" t="s">
        <v>187</v>
      </c>
      <c r="D146" s="146">
        <v>0.41</v>
      </c>
      <c r="E146" s="6"/>
      <c r="F146" s="6">
        <f>ROUND(E146*D146,2)</f>
        <v>0</v>
      </c>
      <c r="G146" s="107"/>
    </row>
    <row r="147" spans="1:7" s="3" customFormat="1" ht="76.5">
      <c r="A147" s="143" t="s">
        <v>190</v>
      </c>
      <c r="B147" s="168" t="s">
        <v>711</v>
      </c>
      <c r="C147" s="5"/>
      <c r="D147" s="146"/>
      <c r="E147" s="6"/>
      <c r="F147" s="6"/>
      <c r="G147" s="107"/>
    </row>
    <row r="148" spans="1:7" s="3" customFormat="1">
      <c r="A148" s="143" t="s">
        <v>191</v>
      </c>
      <c r="B148" s="169" t="s">
        <v>20</v>
      </c>
      <c r="C148" s="5"/>
      <c r="D148" s="146"/>
      <c r="E148" s="6"/>
      <c r="F148" s="6"/>
      <c r="G148" s="107"/>
    </row>
    <row r="149" spans="1:7" s="3" customFormat="1">
      <c r="A149" s="143" t="s">
        <v>192</v>
      </c>
      <c r="B149" s="170" t="s">
        <v>188</v>
      </c>
      <c r="C149" s="5"/>
      <c r="D149" s="146"/>
      <c r="E149" s="6"/>
      <c r="F149" s="6"/>
      <c r="G149" s="107"/>
    </row>
    <row r="150" spans="1:7" s="3" customFormat="1">
      <c r="A150" s="143" t="s">
        <v>193</v>
      </c>
      <c r="B150" s="170" t="s">
        <v>28</v>
      </c>
      <c r="C150" s="5" t="s">
        <v>187</v>
      </c>
      <c r="D150" s="146">
        <v>9.7200000000000006</v>
      </c>
      <c r="E150" s="6"/>
      <c r="F150" s="6">
        <f>ROUND(E150*D150,2)</f>
        <v>0</v>
      </c>
      <c r="G150" s="107"/>
    </row>
    <row r="151" spans="1:7" s="3" customFormat="1">
      <c r="A151" s="143" t="s">
        <v>194</v>
      </c>
      <c r="B151" s="170" t="s">
        <v>21</v>
      </c>
      <c r="C151" s="5" t="s">
        <v>187</v>
      </c>
      <c r="D151" s="146">
        <v>15.48</v>
      </c>
      <c r="E151" s="6"/>
      <c r="F151" s="6">
        <f>ROUND(E151*D151,2)</f>
        <v>0</v>
      </c>
      <c r="G151" s="107"/>
    </row>
    <row r="152" spans="1:7" s="3" customFormat="1">
      <c r="A152" s="143" t="s">
        <v>195</v>
      </c>
      <c r="B152" s="169" t="s">
        <v>23</v>
      </c>
      <c r="C152" s="5"/>
      <c r="D152" s="146"/>
      <c r="E152" s="6"/>
      <c r="F152" s="6"/>
      <c r="G152" s="107"/>
    </row>
    <row r="153" spans="1:7" s="3" customFormat="1">
      <c r="A153" s="143" t="s">
        <v>196</v>
      </c>
      <c r="B153" s="170" t="s">
        <v>189</v>
      </c>
      <c r="C153" s="5"/>
      <c r="D153" s="146"/>
      <c r="E153" s="6"/>
      <c r="F153" s="6"/>
      <c r="G153" s="107"/>
    </row>
    <row r="154" spans="1:7" s="3" customFormat="1">
      <c r="A154" s="143" t="s">
        <v>197</v>
      </c>
      <c r="B154" s="170" t="s">
        <v>26</v>
      </c>
      <c r="C154" s="5" t="s">
        <v>187</v>
      </c>
      <c r="D154" s="146">
        <v>17.36</v>
      </c>
      <c r="E154" s="6"/>
      <c r="F154" s="6">
        <f>ROUND(E154*D154,2)</f>
        <v>0</v>
      </c>
      <c r="G154" s="107"/>
    </row>
    <row r="155" spans="1:7" s="3" customFormat="1">
      <c r="A155" s="143" t="s">
        <v>198</v>
      </c>
      <c r="B155" s="170" t="s">
        <v>27</v>
      </c>
      <c r="C155" s="5" t="s">
        <v>187</v>
      </c>
      <c r="D155" s="146">
        <v>1.7</v>
      </c>
      <c r="E155" s="6"/>
      <c r="F155" s="6">
        <f>ROUND(E155*D155,2)</f>
        <v>0</v>
      </c>
      <c r="G155" s="107"/>
    </row>
    <row r="156" spans="1:7" s="3" customFormat="1" ht="89.25">
      <c r="A156" s="143" t="s">
        <v>199</v>
      </c>
      <c r="B156" s="168" t="s">
        <v>909</v>
      </c>
      <c r="C156" s="5"/>
      <c r="D156" s="146"/>
      <c r="E156" s="6"/>
      <c r="F156" s="6"/>
      <c r="G156" s="107"/>
    </row>
    <row r="157" spans="1:7" s="3" customFormat="1">
      <c r="A157" s="143" t="s">
        <v>201</v>
      </c>
      <c r="B157" s="169" t="s">
        <v>20</v>
      </c>
      <c r="C157" s="5"/>
      <c r="D157" s="146"/>
      <c r="E157" s="6"/>
      <c r="F157" s="6"/>
      <c r="G157" s="107"/>
    </row>
    <row r="158" spans="1:7" s="3" customFormat="1">
      <c r="A158" s="143" t="s">
        <v>202</v>
      </c>
      <c r="B158" s="170" t="s">
        <v>200</v>
      </c>
      <c r="C158" s="5"/>
      <c r="D158" s="146"/>
      <c r="E158" s="6"/>
      <c r="F158" s="6"/>
      <c r="G158" s="107"/>
    </row>
    <row r="159" spans="1:7" s="3" customFormat="1">
      <c r="A159" s="143" t="s">
        <v>203</v>
      </c>
      <c r="B159" s="170" t="s">
        <v>28</v>
      </c>
      <c r="C159" s="5" t="s">
        <v>187</v>
      </c>
      <c r="D159" s="146">
        <v>11.63</v>
      </c>
      <c r="E159" s="6"/>
      <c r="F159" s="6">
        <f>ROUND(E159*D159,2)</f>
        <v>0</v>
      </c>
      <c r="G159" s="107"/>
    </row>
    <row r="160" spans="1:7" s="3" customFormat="1">
      <c r="A160" s="143" t="s">
        <v>204</v>
      </c>
      <c r="B160" s="170" t="s">
        <v>21</v>
      </c>
      <c r="C160" s="5" t="s">
        <v>187</v>
      </c>
      <c r="D160" s="146">
        <v>19.59</v>
      </c>
      <c r="E160" s="6"/>
      <c r="F160" s="6">
        <f>ROUND(E160*D160,2)</f>
        <v>0</v>
      </c>
      <c r="G160" s="107"/>
    </row>
    <row r="161" spans="1:7" s="3" customFormat="1">
      <c r="A161" s="143" t="s">
        <v>205</v>
      </c>
      <c r="B161" s="169" t="s">
        <v>23</v>
      </c>
      <c r="C161" s="5"/>
      <c r="D161" s="146"/>
      <c r="E161" s="6"/>
      <c r="F161" s="6"/>
      <c r="G161" s="107"/>
    </row>
    <row r="162" spans="1:7" s="3" customFormat="1">
      <c r="A162" s="143" t="s">
        <v>206</v>
      </c>
      <c r="B162" s="170" t="s">
        <v>200</v>
      </c>
      <c r="C162" s="5"/>
      <c r="D162" s="146"/>
      <c r="E162" s="6"/>
      <c r="F162" s="6">
        <f>ROUND(E162*D162,2)</f>
        <v>0</v>
      </c>
      <c r="G162" s="107"/>
    </row>
    <row r="163" spans="1:7" s="3" customFormat="1">
      <c r="A163" s="143" t="s">
        <v>207</v>
      </c>
      <c r="B163" s="170" t="s">
        <v>26</v>
      </c>
      <c r="C163" s="5" t="s">
        <v>187</v>
      </c>
      <c r="D163" s="146">
        <v>30.62</v>
      </c>
      <c r="E163" s="6"/>
      <c r="F163" s="6">
        <f>ROUND(E163*D163,2)</f>
        <v>0</v>
      </c>
      <c r="G163" s="107"/>
    </row>
    <row r="164" spans="1:7" s="3" customFormat="1">
      <c r="A164" s="143" t="s">
        <v>208</v>
      </c>
      <c r="B164" s="170" t="s">
        <v>27</v>
      </c>
      <c r="C164" s="5" t="s">
        <v>187</v>
      </c>
      <c r="D164" s="146">
        <v>1.84</v>
      </c>
      <c r="E164" s="6"/>
      <c r="F164" s="6">
        <f>ROUND(E164*D164,2)</f>
        <v>0</v>
      </c>
      <c r="G164" s="107"/>
    </row>
    <row r="165" spans="1:7" s="3" customFormat="1" ht="102">
      <c r="A165" s="143" t="s">
        <v>209</v>
      </c>
      <c r="B165" s="168" t="s">
        <v>910</v>
      </c>
      <c r="C165" s="5"/>
      <c r="D165" s="146"/>
      <c r="E165" s="6"/>
      <c r="F165" s="6"/>
      <c r="G165" s="107"/>
    </row>
    <row r="166" spans="1:7" s="3" customFormat="1">
      <c r="A166" s="143" t="s">
        <v>210</v>
      </c>
      <c r="B166" s="169" t="s">
        <v>20</v>
      </c>
      <c r="C166" s="5"/>
      <c r="D166" s="146"/>
      <c r="E166" s="6"/>
      <c r="F166" s="6"/>
      <c r="G166" s="107"/>
    </row>
    <row r="167" spans="1:7" s="3" customFormat="1">
      <c r="A167" s="143" t="s">
        <v>211</v>
      </c>
      <c r="B167" s="170" t="s">
        <v>200</v>
      </c>
      <c r="C167" s="5"/>
      <c r="D167" s="146"/>
      <c r="E167" s="6"/>
      <c r="F167" s="6"/>
      <c r="G167" s="107"/>
    </row>
    <row r="168" spans="1:7" s="3" customFormat="1">
      <c r="A168" s="143" t="s">
        <v>212</v>
      </c>
      <c r="B168" s="170" t="s">
        <v>28</v>
      </c>
      <c r="C168" s="5" t="s">
        <v>187</v>
      </c>
      <c r="D168" s="146">
        <v>47.12</v>
      </c>
      <c r="E168" s="6"/>
      <c r="F168" s="6">
        <f>ROUND(E168*D168,2)</f>
        <v>0</v>
      </c>
      <c r="G168" s="107"/>
    </row>
    <row r="169" spans="1:7" s="3" customFormat="1">
      <c r="A169" s="143" t="s">
        <v>213</v>
      </c>
      <c r="B169" s="170" t="s">
        <v>21</v>
      </c>
      <c r="C169" s="5" t="s">
        <v>187</v>
      </c>
      <c r="D169" s="146">
        <v>26.52</v>
      </c>
      <c r="E169" s="6"/>
      <c r="F169" s="6">
        <f>ROUND(E169*D169,2)</f>
        <v>0</v>
      </c>
      <c r="G169" s="107"/>
    </row>
    <row r="170" spans="1:7" s="3" customFormat="1">
      <c r="A170" s="143" t="s">
        <v>214</v>
      </c>
      <c r="B170" s="169" t="s">
        <v>23</v>
      </c>
      <c r="C170" s="5"/>
      <c r="D170" s="146"/>
      <c r="E170" s="6"/>
      <c r="F170" s="6"/>
      <c r="G170" s="107"/>
    </row>
    <row r="171" spans="1:7" s="3" customFormat="1">
      <c r="A171" s="143" t="s">
        <v>215</v>
      </c>
      <c r="B171" s="170" t="s">
        <v>200</v>
      </c>
      <c r="C171" s="5"/>
      <c r="D171" s="146"/>
      <c r="E171" s="6"/>
      <c r="F171" s="6">
        <f>ROUND(E171*D171,2)</f>
        <v>0</v>
      </c>
      <c r="G171" s="107"/>
    </row>
    <row r="172" spans="1:7" s="3" customFormat="1">
      <c r="A172" s="143" t="s">
        <v>216</v>
      </c>
      <c r="B172" s="170" t="s">
        <v>26</v>
      </c>
      <c r="C172" s="5" t="s">
        <v>187</v>
      </c>
      <c r="D172" s="146">
        <v>26.14</v>
      </c>
      <c r="E172" s="6"/>
      <c r="F172" s="6">
        <f>ROUND(E172*D172,2)</f>
        <v>0</v>
      </c>
      <c r="G172" s="107"/>
    </row>
    <row r="173" spans="1:7" s="3" customFormat="1">
      <c r="A173" s="143" t="s">
        <v>217</v>
      </c>
      <c r="B173" s="170" t="s">
        <v>27</v>
      </c>
      <c r="C173" s="5" t="s">
        <v>187</v>
      </c>
      <c r="D173" s="146">
        <v>1.84</v>
      </c>
      <c r="E173" s="6"/>
      <c r="F173" s="6">
        <f>ROUND(E173*D173,2)</f>
        <v>0</v>
      </c>
      <c r="G173" s="107"/>
    </row>
    <row r="174" spans="1:7" s="3" customFormat="1" ht="89.25">
      <c r="A174" s="143" t="s">
        <v>677</v>
      </c>
      <c r="B174" s="168" t="s">
        <v>911</v>
      </c>
      <c r="C174" s="5"/>
      <c r="D174" s="146"/>
      <c r="E174" s="6"/>
      <c r="F174" s="6"/>
      <c r="G174" s="107"/>
    </row>
    <row r="175" spans="1:7" s="3" customFormat="1">
      <c r="A175" s="143" t="s">
        <v>218</v>
      </c>
      <c r="B175" s="172" t="s">
        <v>20</v>
      </c>
      <c r="C175" s="5"/>
      <c r="D175" s="146"/>
      <c r="E175" s="6"/>
      <c r="F175" s="6"/>
      <c r="G175" s="107"/>
    </row>
    <row r="176" spans="1:7" s="3" customFormat="1">
      <c r="A176" s="143" t="s">
        <v>220</v>
      </c>
      <c r="B176" s="168" t="s">
        <v>682</v>
      </c>
      <c r="C176" s="5" t="s">
        <v>187</v>
      </c>
      <c r="D176" s="146">
        <v>113.36</v>
      </c>
      <c r="E176" s="6"/>
      <c r="F176" s="6">
        <f>D176*E176</f>
        <v>0</v>
      </c>
      <c r="G176" s="107"/>
    </row>
    <row r="177" spans="1:7" s="3" customFormat="1" ht="63.75">
      <c r="A177" s="143" t="s">
        <v>219</v>
      </c>
      <c r="B177" s="168" t="s">
        <v>712</v>
      </c>
      <c r="C177" s="5"/>
      <c r="D177" s="146"/>
      <c r="E177" s="6"/>
      <c r="F177" s="6"/>
      <c r="G177" s="107"/>
    </row>
    <row r="178" spans="1:7" s="3" customFormat="1">
      <c r="A178" s="143" t="s">
        <v>221</v>
      </c>
      <c r="B178" s="169" t="s">
        <v>23</v>
      </c>
      <c r="C178" s="5"/>
      <c r="D178" s="146"/>
      <c r="E178" s="6"/>
      <c r="F178" s="6"/>
      <c r="G178" s="107"/>
    </row>
    <row r="179" spans="1:7" s="3" customFormat="1">
      <c r="A179" s="143" t="s">
        <v>932</v>
      </c>
      <c r="B179" s="170" t="s">
        <v>35</v>
      </c>
      <c r="C179" s="5" t="s">
        <v>187</v>
      </c>
      <c r="D179" s="146">
        <v>7.17</v>
      </c>
      <c r="E179" s="6"/>
      <c r="F179" s="6">
        <f>ROUND(E179*D179,2)</f>
        <v>0</v>
      </c>
      <c r="G179" s="107"/>
    </row>
    <row r="180" spans="1:7" s="3" customFormat="1" ht="89.25">
      <c r="A180" s="143" t="s">
        <v>222</v>
      </c>
      <c r="B180" s="168" t="s">
        <v>713</v>
      </c>
      <c r="C180" s="5"/>
      <c r="D180" s="146"/>
      <c r="E180" s="6"/>
      <c r="F180" s="6"/>
      <c r="G180" s="107"/>
    </row>
    <row r="181" spans="1:7" s="3" customFormat="1">
      <c r="A181" s="143" t="s">
        <v>224</v>
      </c>
      <c r="B181" s="169" t="s">
        <v>20</v>
      </c>
      <c r="C181" s="5" t="s">
        <v>187</v>
      </c>
      <c r="D181" s="146">
        <v>144.01</v>
      </c>
      <c r="E181" s="6"/>
      <c r="F181" s="6">
        <f>ROUND(E181*D181,2)</f>
        <v>0</v>
      </c>
      <c r="G181" s="107"/>
    </row>
    <row r="182" spans="1:7" s="3" customFormat="1" ht="76.5">
      <c r="A182" s="143" t="s">
        <v>223</v>
      </c>
      <c r="B182" s="168" t="s">
        <v>714</v>
      </c>
      <c r="C182" s="5"/>
      <c r="D182" s="146"/>
      <c r="E182" s="6"/>
      <c r="F182" s="6"/>
      <c r="G182" s="107"/>
    </row>
    <row r="183" spans="1:7" s="3" customFormat="1">
      <c r="A183" s="143" t="s">
        <v>933</v>
      </c>
      <c r="B183" s="169" t="s">
        <v>20</v>
      </c>
      <c r="C183" s="5"/>
      <c r="D183" s="146"/>
      <c r="E183" s="6"/>
      <c r="F183" s="6">
        <f>ROUND(E183*D183,2)</f>
        <v>0</v>
      </c>
      <c r="G183" s="107"/>
    </row>
    <row r="184" spans="1:7" s="3" customFormat="1">
      <c r="A184" s="143" t="s">
        <v>934</v>
      </c>
      <c r="B184" s="170" t="s">
        <v>28</v>
      </c>
      <c r="C184" s="5" t="s">
        <v>22</v>
      </c>
      <c r="D184" s="146">
        <v>36.11</v>
      </c>
      <c r="E184" s="6"/>
      <c r="F184" s="6">
        <f>ROUND(E184*D184,2)</f>
        <v>0</v>
      </c>
      <c r="G184" s="107"/>
    </row>
    <row r="185" spans="1:7" s="30" customFormat="1">
      <c r="A185" s="142" t="s">
        <v>226</v>
      </c>
      <c r="B185" s="166" t="s">
        <v>225</v>
      </c>
      <c r="C185" s="51"/>
      <c r="D185" s="147"/>
      <c r="E185" s="53"/>
      <c r="F185" s="53"/>
      <c r="G185" s="45"/>
    </row>
    <row r="186" spans="1:7" s="3" customFormat="1" ht="77.25" customHeight="1">
      <c r="A186" s="143" t="s">
        <v>227</v>
      </c>
      <c r="B186" s="168" t="s">
        <v>912</v>
      </c>
      <c r="C186" s="5"/>
      <c r="D186" s="146"/>
      <c r="E186" s="6"/>
      <c r="F186" s="6"/>
      <c r="G186" s="107"/>
    </row>
    <row r="187" spans="1:7" s="3" customFormat="1">
      <c r="A187" s="143" t="s">
        <v>228</v>
      </c>
      <c r="B187" s="169" t="s">
        <v>23</v>
      </c>
      <c r="C187" s="5"/>
      <c r="D187" s="146"/>
      <c r="E187" s="6"/>
      <c r="F187" s="6">
        <f>ROUND(E187*D187,2)</f>
        <v>0</v>
      </c>
      <c r="G187" s="107"/>
    </row>
    <row r="188" spans="1:7" s="3" customFormat="1">
      <c r="A188" s="143" t="s">
        <v>229</v>
      </c>
      <c r="B188" s="170" t="s">
        <v>160</v>
      </c>
      <c r="C188" s="5" t="s">
        <v>22</v>
      </c>
      <c r="D188" s="146">
        <v>47.55</v>
      </c>
      <c r="E188" s="6"/>
      <c r="F188" s="6">
        <f>ROUND(E188*D188,2)</f>
        <v>0</v>
      </c>
      <c r="G188" s="107"/>
    </row>
    <row r="189" spans="1:7" s="30" customFormat="1">
      <c r="A189" s="142" t="s">
        <v>231</v>
      </c>
      <c r="B189" s="166" t="s">
        <v>230</v>
      </c>
      <c r="C189" s="51"/>
      <c r="D189" s="147"/>
      <c r="E189" s="53"/>
      <c r="F189" s="53"/>
      <c r="G189" s="45"/>
    </row>
    <row r="190" spans="1:7" s="3" customFormat="1" ht="67.5" customHeight="1">
      <c r="A190" s="143" t="s">
        <v>232</v>
      </c>
      <c r="B190" s="168" t="s">
        <v>913</v>
      </c>
      <c r="C190" s="5"/>
      <c r="D190" s="146"/>
      <c r="E190" s="6"/>
      <c r="F190" s="6"/>
      <c r="G190" s="107"/>
    </row>
    <row r="191" spans="1:7" s="3" customFormat="1">
      <c r="A191" s="143" t="s">
        <v>233</v>
      </c>
      <c r="B191" s="173" t="s">
        <v>20</v>
      </c>
      <c r="C191" s="5"/>
      <c r="D191" s="146"/>
      <c r="E191" s="6"/>
      <c r="F191" s="6">
        <f>ROUND(E191*D191,2)</f>
        <v>0</v>
      </c>
      <c r="G191" s="107"/>
    </row>
    <row r="192" spans="1:7" s="3" customFormat="1">
      <c r="A192" s="143" t="s">
        <v>234</v>
      </c>
      <c r="B192" s="174" t="s">
        <v>28</v>
      </c>
      <c r="C192" s="5" t="s">
        <v>22</v>
      </c>
      <c r="D192" s="146">
        <v>71.94</v>
      </c>
      <c r="E192" s="6"/>
      <c r="F192" s="6">
        <f>ROUND(E192*D192,2)</f>
        <v>0</v>
      </c>
      <c r="G192" s="107"/>
    </row>
    <row r="193" spans="1:7" s="3" customFormat="1">
      <c r="A193" s="143" t="s">
        <v>235</v>
      </c>
      <c r="B193" s="175" t="s">
        <v>21</v>
      </c>
      <c r="C193" s="5" t="s">
        <v>22</v>
      </c>
      <c r="D193" s="146">
        <v>90.02</v>
      </c>
      <c r="E193" s="6"/>
      <c r="F193" s="6">
        <f>ROUND(E193*D193,2)</f>
        <v>0</v>
      </c>
      <c r="G193" s="107"/>
    </row>
    <row r="194" spans="1:7" s="3" customFormat="1">
      <c r="A194" s="143" t="s">
        <v>236</v>
      </c>
      <c r="B194" s="169" t="s">
        <v>23</v>
      </c>
      <c r="C194" s="5"/>
      <c r="D194" s="146"/>
      <c r="E194" s="6"/>
      <c r="F194" s="6"/>
      <c r="G194" s="107"/>
    </row>
    <row r="195" spans="1:7" s="3" customFormat="1">
      <c r="A195" s="143" t="s">
        <v>237</v>
      </c>
      <c r="B195" s="170" t="s">
        <v>98</v>
      </c>
      <c r="C195" s="5" t="s">
        <v>22</v>
      </c>
      <c r="D195" s="146">
        <v>385.43</v>
      </c>
      <c r="E195" s="6"/>
      <c r="F195" s="6">
        <f>ROUND(E195*D195,2)</f>
        <v>0</v>
      </c>
      <c r="G195" s="107"/>
    </row>
    <row r="196" spans="1:7" s="3" customFormat="1">
      <c r="A196" s="143" t="s">
        <v>238</v>
      </c>
      <c r="B196" s="170" t="s">
        <v>99</v>
      </c>
      <c r="C196" s="5" t="s">
        <v>22</v>
      </c>
      <c r="D196" s="146">
        <v>28.37</v>
      </c>
      <c r="E196" s="6"/>
      <c r="F196" s="6">
        <f>ROUND(E196*D196,2)</f>
        <v>0</v>
      </c>
      <c r="G196" s="107"/>
    </row>
    <row r="197" spans="1:7" s="3" customFormat="1" ht="63.75">
      <c r="A197" s="143" t="s">
        <v>242</v>
      </c>
      <c r="B197" s="168" t="s">
        <v>715</v>
      </c>
      <c r="C197" s="5"/>
      <c r="D197" s="146"/>
      <c r="E197" s="6"/>
      <c r="F197" s="6"/>
      <c r="G197" s="107"/>
    </row>
    <row r="198" spans="1:7" s="3" customFormat="1">
      <c r="A198" s="143" t="s">
        <v>243</v>
      </c>
      <c r="B198" s="173" t="s">
        <v>23</v>
      </c>
      <c r="C198" s="5"/>
      <c r="D198" s="146"/>
      <c r="E198" s="6"/>
      <c r="F198" s="6">
        <f>ROUND(E198*D198,2)</f>
        <v>0</v>
      </c>
      <c r="G198" s="107"/>
    </row>
    <row r="199" spans="1:7" s="3" customFormat="1">
      <c r="A199" s="143" t="s">
        <v>244</v>
      </c>
      <c r="B199" s="174" t="s">
        <v>245</v>
      </c>
      <c r="C199" s="5" t="s">
        <v>22</v>
      </c>
      <c r="D199" s="146">
        <v>34.81</v>
      </c>
      <c r="E199" s="6"/>
      <c r="F199" s="6">
        <f>ROUND(E199*D199,2)</f>
        <v>0</v>
      </c>
      <c r="G199" s="107"/>
    </row>
    <row r="200" spans="1:7" s="3" customFormat="1" ht="78" customHeight="1">
      <c r="A200" s="143" t="s">
        <v>246</v>
      </c>
      <c r="B200" s="168" t="s">
        <v>716</v>
      </c>
      <c r="C200" s="5"/>
      <c r="D200" s="146"/>
      <c r="E200" s="6"/>
      <c r="F200" s="6"/>
      <c r="G200" s="107"/>
    </row>
    <row r="201" spans="1:7" s="3" customFormat="1">
      <c r="A201" s="143" t="s">
        <v>678</v>
      </c>
      <c r="B201" s="176" t="s">
        <v>20</v>
      </c>
      <c r="C201" s="5"/>
      <c r="D201" s="146"/>
      <c r="E201" s="6"/>
      <c r="F201" s="6">
        <f>ROUND(E201*D201,2)</f>
        <v>0</v>
      </c>
      <c r="G201" s="107"/>
    </row>
    <row r="202" spans="1:7" s="3" customFormat="1">
      <c r="A202" s="143" t="s">
        <v>679</v>
      </c>
      <c r="B202" s="174" t="s">
        <v>21</v>
      </c>
      <c r="C202" s="5" t="s">
        <v>22</v>
      </c>
      <c r="D202" s="146">
        <v>21.92</v>
      </c>
      <c r="E202" s="6"/>
      <c r="F202" s="6">
        <f>ROUND(E202*D202,2)</f>
        <v>0</v>
      </c>
      <c r="G202" s="107"/>
    </row>
    <row r="203" spans="1:7" s="3" customFormat="1">
      <c r="A203" s="143" t="s">
        <v>680</v>
      </c>
      <c r="B203" s="172" t="s">
        <v>23</v>
      </c>
      <c r="C203" s="5"/>
      <c r="D203" s="146"/>
      <c r="E203" s="6"/>
      <c r="F203" s="6"/>
      <c r="G203" s="107"/>
    </row>
    <row r="204" spans="1:7" s="3" customFormat="1">
      <c r="A204" s="143" t="s">
        <v>681</v>
      </c>
      <c r="B204" s="170" t="s">
        <v>99</v>
      </c>
      <c r="C204" s="5" t="s">
        <v>22</v>
      </c>
      <c r="D204" s="146">
        <v>15.52</v>
      </c>
      <c r="E204" s="6"/>
      <c r="F204" s="6">
        <f>ROUND(E204*D204,2)</f>
        <v>0</v>
      </c>
      <c r="G204" s="107"/>
    </row>
    <row r="205" spans="1:7" s="30" customFormat="1">
      <c r="A205" s="142" t="s">
        <v>248</v>
      </c>
      <c r="B205" s="166" t="s">
        <v>247</v>
      </c>
      <c r="C205" s="51"/>
      <c r="D205" s="147"/>
      <c r="E205" s="53"/>
      <c r="F205" s="53"/>
      <c r="G205" s="45"/>
    </row>
    <row r="206" spans="1:7" s="3" customFormat="1" ht="76.5">
      <c r="A206" s="143" t="s">
        <v>239</v>
      </c>
      <c r="B206" s="168" t="s">
        <v>914</v>
      </c>
      <c r="C206" s="5"/>
      <c r="D206" s="146"/>
      <c r="E206" s="6"/>
      <c r="F206" s="6"/>
      <c r="G206" s="107"/>
    </row>
    <row r="207" spans="1:7" s="3" customFormat="1">
      <c r="A207" s="143" t="s">
        <v>240</v>
      </c>
      <c r="B207" s="169" t="s">
        <v>23</v>
      </c>
      <c r="C207" s="5"/>
      <c r="D207" s="146"/>
      <c r="E207" s="6"/>
      <c r="F207" s="6">
        <f>ROUND(E207*D207,2)</f>
        <v>0</v>
      </c>
      <c r="G207" s="107"/>
    </row>
    <row r="208" spans="1:7" s="3" customFormat="1">
      <c r="A208" s="143" t="s">
        <v>241</v>
      </c>
      <c r="B208" s="170" t="s">
        <v>160</v>
      </c>
      <c r="C208" s="5" t="s">
        <v>22</v>
      </c>
      <c r="D208" s="146">
        <v>47.55</v>
      </c>
      <c r="E208" s="6"/>
      <c r="F208" s="6">
        <f>ROUND(E208*D208,2)</f>
        <v>0</v>
      </c>
      <c r="G208" s="107"/>
    </row>
    <row r="209" spans="1:7" s="30" customFormat="1">
      <c r="A209" s="142" t="s">
        <v>249</v>
      </c>
      <c r="B209" s="166" t="s">
        <v>250</v>
      </c>
      <c r="C209" s="51"/>
      <c r="D209" s="147"/>
      <c r="E209" s="53"/>
      <c r="F209" s="53"/>
      <c r="G209" s="45"/>
    </row>
    <row r="210" spans="1:7" s="3" customFormat="1" ht="63.75">
      <c r="A210" s="143" t="s">
        <v>251</v>
      </c>
      <c r="B210" s="168" t="s">
        <v>915</v>
      </c>
      <c r="C210" s="5"/>
      <c r="D210" s="146"/>
      <c r="E210" s="6"/>
      <c r="F210" s="6"/>
      <c r="G210" s="107"/>
    </row>
    <row r="211" spans="1:7" s="3" customFormat="1">
      <c r="A211" s="143" t="s">
        <v>252</v>
      </c>
      <c r="B211" s="169" t="s">
        <v>20</v>
      </c>
      <c r="C211" s="5"/>
      <c r="D211" s="146"/>
      <c r="E211" s="6"/>
      <c r="F211" s="6">
        <f>ROUND(E211*D211,2)</f>
        <v>0</v>
      </c>
      <c r="G211" s="107"/>
    </row>
    <row r="212" spans="1:7" s="3" customFormat="1">
      <c r="A212" s="143" t="s">
        <v>253</v>
      </c>
      <c r="B212" s="170" t="s">
        <v>21</v>
      </c>
      <c r="C212" s="5" t="s">
        <v>133</v>
      </c>
      <c r="D212" s="146">
        <v>17</v>
      </c>
      <c r="E212" s="6"/>
      <c r="F212" s="6">
        <f>ROUND(E212*D212,2)</f>
        <v>0</v>
      </c>
      <c r="G212" s="107"/>
    </row>
    <row r="213" spans="1:7" s="3" customFormat="1" ht="51">
      <c r="A213" s="143" t="s">
        <v>254</v>
      </c>
      <c r="B213" s="168" t="s">
        <v>717</v>
      </c>
      <c r="C213" s="5"/>
      <c r="D213" s="146"/>
      <c r="E213" s="6"/>
      <c r="F213" s="6"/>
      <c r="G213" s="107"/>
    </row>
    <row r="214" spans="1:7" s="3" customFormat="1">
      <c r="A214" s="143" t="s">
        <v>255</v>
      </c>
      <c r="B214" s="169" t="s">
        <v>23</v>
      </c>
      <c r="C214" s="5"/>
      <c r="D214" s="146"/>
      <c r="E214" s="6"/>
      <c r="F214" s="6">
        <f>ROUND(E214*D214,2)</f>
        <v>0</v>
      </c>
      <c r="G214" s="107"/>
    </row>
    <row r="215" spans="1:7" s="3" customFormat="1">
      <c r="A215" s="143" t="s">
        <v>256</v>
      </c>
      <c r="B215" s="170" t="s">
        <v>160</v>
      </c>
      <c r="C215" s="5" t="s">
        <v>133</v>
      </c>
      <c r="D215" s="146">
        <v>12</v>
      </c>
      <c r="E215" s="6"/>
      <c r="F215" s="6">
        <f>ROUND(E215*D215,2)</f>
        <v>0</v>
      </c>
      <c r="G215" s="107"/>
    </row>
    <row r="216" spans="1:7" s="3" customFormat="1">
      <c r="A216" s="143" t="s">
        <v>257</v>
      </c>
      <c r="B216" s="170" t="s">
        <v>27</v>
      </c>
      <c r="C216" s="5" t="s">
        <v>133</v>
      </c>
      <c r="D216" s="146">
        <v>12</v>
      </c>
      <c r="E216" s="6"/>
      <c r="F216" s="6">
        <f>ROUND(E216*D216,2)</f>
        <v>0</v>
      </c>
      <c r="G216" s="107"/>
    </row>
    <row r="217" spans="1:7" s="27" customFormat="1" ht="39.950000000000003" customHeight="1">
      <c r="A217" s="57">
        <v>2</v>
      </c>
      <c r="B217" s="177" t="s">
        <v>272</v>
      </c>
      <c r="C217" s="58"/>
      <c r="D217" s="59"/>
      <c r="E217" s="60"/>
      <c r="F217" s="61"/>
      <c r="G217" s="109"/>
    </row>
    <row r="218" spans="1:7" s="30" customFormat="1">
      <c r="A218" s="144" t="s">
        <v>273</v>
      </c>
      <c r="B218" s="178" t="s">
        <v>258</v>
      </c>
      <c r="C218" s="63"/>
      <c r="D218" s="63"/>
      <c r="E218" s="64"/>
      <c r="F218" s="65"/>
      <c r="G218" s="111"/>
    </row>
    <row r="219" spans="1:7" s="2" customFormat="1" ht="234" customHeight="1">
      <c r="A219" s="145" t="s">
        <v>274</v>
      </c>
      <c r="B219" s="179" t="s">
        <v>259</v>
      </c>
      <c r="C219" s="7"/>
      <c r="D219" s="51"/>
      <c r="E219" s="8"/>
      <c r="F219" s="9"/>
      <c r="G219" s="112"/>
    </row>
    <row r="220" spans="1:7" s="30" customFormat="1" ht="12.75" customHeight="1">
      <c r="A220" s="144" t="s">
        <v>275</v>
      </c>
      <c r="B220" s="166" t="s">
        <v>260</v>
      </c>
      <c r="C220" s="66"/>
      <c r="D220" s="148"/>
      <c r="E220" s="67"/>
      <c r="F220" s="68"/>
      <c r="G220" s="113"/>
    </row>
    <row r="221" spans="1:7" s="2" customFormat="1" ht="81.75" customHeight="1">
      <c r="A221" s="145" t="s">
        <v>276</v>
      </c>
      <c r="B221" s="179" t="s">
        <v>261</v>
      </c>
      <c r="C221" s="69" t="s">
        <v>22</v>
      </c>
      <c r="D221" s="149">
        <v>743.94</v>
      </c>
      <c r="E221" s="10"/>
      <c r="F221" s="11">
        <f>ROUND(D221*E221,2)</f>
        <v>0</v>
      </c>
      <c r="G221" s="114"/>
    </row>
    <row r="222" spans="1:7" s="30" customFormat="1" ht="12.75" customHeight="1">
      <c r="A222" s="144" t="s">
        <v>277</v>
      </c>
      <c r="B222" s="166" t="s">
        <v>262</v>
      </c>
      <c r="C222" s="66"/>
      <c r="D222" s="148"/>
      <c r="E222" s="67"/>
      <c r="F222" s="68"/>
      <c r="G222" s="113"/>
    </row>
    <row r="223" spans="1:7" s="30" customFormat="1" ht="63.75">
      <c r="A223" s="145" t="s">
        <v>935</v>
      </c>
      <c r="B223" s="180" t="s">
        <v>743</v>
      </c>
      <c r="C223" s="66"/>
      <c r="D223" s="148"/>
      <c r="E223" s="67"/>
      <c r="F223" s="68"/>
      <c r="G223" s="113"/>
    </row>
    <row r="224" spans="1:7" s="15" customFormat="1">
      <c r="A224" s="144" t="s">
        <v>278</v>
      </c>
      <c r="B224" s="181" t="s">
        <v>263</v>
      </c>
      <c r="C224" s="70"/>
      <c r="D224" s="150"/>
      <c r="E224" s="71"/>
      <c r="F224" s="71"/>
      <c r="G224" s="115"/>
    </row>
    <row r="225" spans="1:7" s="2" customFormat="1" ht="51">
      <c r="A225" s="145" t="s">
        <v>279</v>
      </c>
      <c r="B225" s="180" t="s">
        <v>264</v>
      </c>
      <c r="C225" s="69" t="s">
        <v>22</v>
      </c>
      <c r="D225" s="149">
        <v>2255.88</v>
      </c>
      <c r="E225" s="16"/>
      <c r="F225" s="16">
        <f>ROUND(D225*E225,2)</f>
        <v>0</v>
      </c>
      <c r="G225" s="114"/>
    </row>
    <row r="226" spans="1:7" s="2" customFormat="1" ht="127.5" customHeight="1">
      <c r="A226" s="145" t="s">
        <v>280</v>
      </c>
      <c r="B226" s="165" t="s">
        <v>294</v>
      </c>
      <c r="C226" s="69" t="s">
        <v>22</v>
      </c>
      <c r="D226" s="149">
        <v>2852.05</v>
      </c>
      <c r="E226" s="16"/>
      <c r="F226" s="16">
        <f>ROUND(D226*E226,2)</f>
        <v>0</v>
      </c>
      <c r="G226" s="114"/>
    </row>
    <row r="227" spans="1:7" s="2" customFormat="1" ht="92.25" customHeight="1">
      <c r="A227" s="145" t="s">
        <v>281</v>
      </c>
      <c r="B227" s="165" t="s">
        <v>265</v>
      </c>
      <c r="C227" s="69" t="s">
        <v>22</v>
      </c>
      <c r="D227" s="149">
        <v>59.06</v>
      </c>
      <c r="E227" s="16"/>
      <c r="F227" s="16">
        <f>ROUND(D227*E227,2)</f>
        <v>0</v>
      </c>
      <c r="G227" s="114"/>
    </row>
    <row r="228" spans="1:7" s="15" customFormat="1">
      <c r="A228" s="144" t="s">
        <v>282</v>
      </c>
      <c r="B228" s="181" t="s">
        <v>266</v>
      </c>
      <c r="C228" s="70"/>
      <c r="D228" s="150"/>
      <c r="E228" s="71"/>
      <c r="F228" s="71"/>
      <c r="G228" s="115"/>
    </row>
    <row r="229" spans="1:7" s="2" customFormat="1" ht="76.5">
      <c r="A229" s="145" t="s">
        <v>683</v>
      </c>
      <c r="B229" s="165" t="s">
        <v>267</v>
      </c>
      <c r="C229" s="69" t="s">
        <v>22</v>
      </c>
      <c r="D229" s="149">
        <v>1065.55</v>
      </c>
      <c r="E229" s="16"/>
      <c r="F229" s="16">
        <f t="shared" ref="F229:F230" si="9">ROUND(D229*E229,2)</f>
        <v>0</v>
      </c>
      <c r="G229" s="114"/>
    </row>
    <row r="230" spans="1:7" s="2" customFormat="1" ht="69" customHeight="1">
      <c r="A230" s="145" t="s">
        <v>684</v>
      </c>
      <c r="B230" s="165" t="s">
        <v>268</v>
      </c>
      <c r="C230" s="69" t="s">
        <v>22</v>
      </c>
      <c r="D230" s="149">
        <v>1065.55</v>
      </c>
      <c r="E230" s="16"/>
      <c r="F230" s="16">
        <f t="shared" si="9"/>
        <v>0</v>
      </c>
      <c r="G230" s="114"/>
    </row>
    <row r="231" spans="1:7" s="2" customFormat="1" ht="38.25">
      <c r="A231" s="145" t="s">
        <v>718</v>
      </c>
      <c r="B231" s="180" t="s">
        <v>269</v>
      </c>
      <c r="C231" s="69" t="s">
        <v>22</v>
      </c>
      <c r="D231" s="149">
        <v>1065.55</v>
      </c>
      <c r="E231" s="10"/>
      <c r="F231" s="16">
        <f>ROUND(D231*E231,2)</f>
        <v>0</v>
      </c>
      <c r="G231" s="114"/>
    </row>
    <row r="232" spans="1:7" s="2" customFormat="1" ht="51">
      <c r="A232" s="145" t="s">
        <v>719</v>
      </c>
      <c r="B232" s="180" t="s">
        <v>270</v>
      </c>
      <c r="C232" s="69" t="s">
        <v>22</v>
      </c>
      <c r="D232" s="149">
        <v>1065.55</v>
      </c>
      <c r="E232" s="16"/>
      <c r="F232" s="16">
        <f>ROUND(D232*E232,2)</f>
        <v>0</v>
      </c>
      <c r="G232" s="114"/>
    </row>
    <row r="233" spans="1:7" s="15" customFormat="1">
      <c r="A233" s="144" t="s">
        <v>283</v>
      </c>
      <c r="B233" s="181" t="s">
        <v>271</v>
      </c>
      <c r="C233" s="70"/>
      <c r="D233" s="150"/>
      <c r="E233" s="71"/>
      <c r="F233" s="71"/>
      <c r="G233" s="115"/>
    </row>
    <row r="234" spans="1:7" s="2" customFormat="1" ht="63.75">
      <c r="A234" s="145" t="s">
        <v>720</v>
      </c>
      <c r="B234" s="165" t="s">
        <v>295</v>
      </c>
      <c r="C234" s="69" t="s">
        <v>22</v>
      </c>
      <c r="D234" s="149">
        <v>1065.55</v>
      </c>
      <c r="E234" s="16"/>
      <c r="F234" s="16">
        <f>ROUND(D234*E234,2)</f>
        <v>0</v>
      </c>
      <c r="G234" s="114"/>
    </row>
    <row r="235" spans="1:7" s="29" customFormat="1" ht="39.950000000000003" customHeight="1">
      <c r="A235" s="49">
        <v>3</v>
      </c>
      <c r="B235" s="182" t="s">
        <v>285</v>
      </c>
      <c r="C235" s="72"/>
      <c r="D235" s="151"/>
      <c r="E235" s="73"/>
      <c r="F235" s="74"/>
      <c r="G235" s="108"/>
    </row>
    <row r="236" spans="1:7" s="30" customFormat="1">
      <c r="A236" s="142" t="s">
        <v>287</v>
      </c>
      <c r="B236" s="183" t="s">
        <v>258</v>
      </c>
      <c r="C236" s="51"/>
      <c r="D236" s="152"/>
      <c r="E236" s="53"/>
      <c r="F236" s="53" t="str">
        <f>IF(AND(D236&gt;0,C236&lt;&gt;""),ROUND(E236*D236,2),"")</f>
        <v/>
      </c>
      <c r="G236" s="45"/>
    </row>
    <row r="237" spans="1:7" s="3" customFormat="1" ht="38.25">
      <c r="A237" s="143" t="s">
        <v>721</v>
      </c>
      <c r="B237" s="184" t="s">
        <v>286</v>
      </c>
      <c r="C237" s="5"/>
      <c r="D237" s="153"/>
      <c r="E237" s="6"/>
      <c r="F237" s="6"/>
      <c r="G237" s="107"/>
    </row>
    <row r="238" spans="1:7" s="30" customFormat="1">
      <c r="A238" s="142" t="s">
        <v>291</v>
      </c>
      <c r="B238" s="183" t="s">
        <v>288</v>
      </c>
      <c r="C238" s="51"/>
      <c r="D238" s="152"/>
      <c r="E238" s="53"/>
      <c r="F238" s="53" t="str">
        <f>IF(AND(D238&gt;0,C238&lt;&gt;""),ROUND(E238*D238,2),"")</f>
        <v/>
      </c>
      <c r="G238" s="45"/>
    </row>
    <row r="239" spans="1:7" s="3" customFormat="1" ht="76.5">
      <c r="A239" s="143" t="s">
        <v>722</v>
      </c>
      <c r="B239" s="185" t="s">
        <v>928</v>
      </c>
      <c r="C239" s="5" t="s">
        <v>133</v>
      </c>
      <c r="D239" s="153">
        <v>1</v>
      </c>
      <c r="E239" s="16"/>
      <c r="F239" s="16">
        <f>ROUND(D239*E239,2)</f>
        <v>0</v>
      </c>
      <c r="G239" s="107"/>
    </row>
    <row r="240" spans="1:7" s="30" customFormat="1">
      <c r="A240" s="142" t="s">
        <v>299</v>
      </c>
      <c r="B240" s="183" t="s">
        <v>290</v>
      </c>
      <c r="C240" s="51"/>
      <c r="D240" s="152"/>
      <c r="E240" s="53"/>
      <c r="F240" s="53" t="str">
        <f>IF(AND(D240&gt;0,C240&lt;&gt;""),ROUND(E240*D240,2),"")</f>
        <v/>
      </c>
      <c r="G240" s="45"/>
    </row>
    <row r="241" spans="1:7" s="3" customFormat="1" ht="182.25" customHeight="1">
      <c r="A241" s="143" t="s">
        <v>300</v>
      </c>
      <c r="B241" s="185" t="s">
        <v>916</v>
      </c>
      <c r="C241" s="5"/>
      <c r="D241" s="153"/>
      <c r="E241" s="16"/>
      <c r="F241" s="16">
        <f>ROUND(D241*E241,2)</f>
        <v>0</v>
      </c>
      <c r="G241" s="107"/>
    </row>
    <row r="242" spans="1:7" s="3" customFormat="1" ht="25.5">
      <c r="A242" s="143" t="s">
        <v>723</v>
      </c>
      <c r="B242" s="168" t="s">
        <v>292</v>
      </c>
      <c r="C242" s="5" t="s">
        <v>65</v>
      </c>
      <c r="D242" s="146">
        <v>380.1</v>
      </c>
      <c r="E242" s="16"/>
      <c r="F242" s="6">
        <f>ROUND(E242*D242,2)</f>
        <v>0</v>
      </c>
      <c r="G242" s="107"/>
    </row>
    <row r="243" spans="1:7" s="3" customFormat="1" ht="25.5">
      <c r="A243" s="143" t="s">
        <v>724</v>
      </c>
      <c r="B243" s="186" t="s">
        <v>293</v>
      </c>
      <c r="C243" s="33" t="s">
        <v>65</v>
      </c>
      <c r="D243" s="146">
        <v>946.31</v>
      </c>
      <c r="E243" s="16"/>
      <c r="F243" s="6">
        <f>ROUND(E243*D243,2)</f>
        <v>0</v>
      </c>
      <c r="G243" s="107"/>
    </row>
    <row r="244" spans="1:7" s="3" customFormat="1" ht="127.5">
      <c r="A244" s="143" t="s">
        <v>301</v>
      </c>
      <c r="B244" s="185" t="s">
        <v>296</v>
      </c>
      <c r="C244" s="5"/>
      <c r="D244" s="153"/>
      <c r="E244" s="16"/>
      <c r="F244" s="16"/>
      <c r="G244" s="107"/>
    </row>
    <row r="245" spans="1:7" s="3" customFormat="1" ht="22.5" customHeight="1">
      <c r="A245" s="143" t="s">
        <v>725</v>
      </c>
      <c r="B245" s="168" t="s">
        <v>741</v>
      </c>
      <c r="C245" s="5" t="s">
        <v>65</v>
      </c>
      <c r="D245" s="146">
        <v>831.37</v>
      </c>
      <c r="E245" s="16"/>
      <c r="F245" s="6">
        <f>ROUND(E245*D245,2)</f>
        <v>0</v>
      </c>
      <c r="G245" s="107"/>
    </row>
    <row r="246" spans="1:7" s="3" customFormat="1" ht="38.25">
      <c r="A246" s="143" t="s">
        <v>302</v>
      </c>
      <c r="B246" s="184" t="s">
        <v>297</v>
      </c>
      <c r="C246" s="5" t="s">
        <v>22</v>
      </c>
      <c r="D246" s="153">
        <v>240.21</v>
      </c>
      <c r="E246" s="16"/>
      <c r="F246" s="16">
        <f>ROUND(D246*E246,2)</f>
        <v>0</v>
      </c>
      <c r="G246" s="107"/>
    </row>
    <row r="247" spans="1:7" s="30" customFormat="1">
      <c r="A247" s="142" t="s">
        <v>304</v>
      </c>
      <c r="B247" s="183" t="s">
        <v>298</v>
      </c>
      <c r="C247" s="51"/>
      <c r="D247" s="152"/>
      <c r="E247" s="53"/>
      <c r="F247" s="53" t="str">
        <f>IF(AND(D247&gt;0,C247&lt;&gt;""),ROUND(E247*D247,2),"")</f>
        <v/>
      </c>
      <c r="G247" s="45"/>
    </row>
    <row r="248" spans="1:7" s="3" customFormat="1" ht="63.75">
      <c r="A248" s="143" t="s">
        <v>306</v>
      </c>
      <c r="B248" s="185" t="s">
        <v>917</v>
      </c>
      <c r="C248" s="5" t="s">
        <v>22</v>
      </c>
      <c r="D248" s="153">
        <v>240.21</v>
      </c>
      <c r="E248" s="16"/>
      <c r="F248" s="16">
        <f t="shared" ref="F248:F254" si="10">ROUND(D248*E248,2)</f>
        <v>0</v>
      </c>
      <c r="G248" s="107"/>
    </row>
    <row r="249" spans="1:7" s="3" customFormat="1" ht="63.75">
      <c r="A249" s="143" t="s">
        <v>307</v>
      </c>
      <c r="B249" s="185" t="s">
        <v>918</v>
      </c>
      <c r="C249" s="33" t="s">
        <v>65</v>
      </c>
      <c r="D249" s="153">
        <v>159.46</v>
      </c>
      <c r="E249" s="16"/>
      <c r="F249" s="16">
        <f t="shared" si="10"/>
        <v>0</v>
      </c>
      <c r="G249" s="107"/>
    </row>
    <row r="250" spans="1:7" s="3" customFormat="1" ht="63.75">
      <c r="A250" s="143" t="s">
        <v>308</v>
      </c>
      <c r="B250" s="187" t="s">
        <v>919</v>
      </c>
      <c r="C250" s="33" t="s">
        <v>65</v>
      </c>
      <c r="D250" s="153">
        <v>1.43</v>
      </c>
      <c r="E250" s="16"/>
      <c r="F250" s="16">
        <f t="shared" si="10"/>
        <v>0</v>
      </c>
      <c r="G250" s="107"/>
    </row>
    <row r="251" spans="1:7" s="3" customFormat="1" ht="89.25">
      <c r="A251" s="143" t="s">
        <v>726</v>
      </c>
      <c r="B251" s="187" t="s">
        <v>920</v>
      </c>
      <c r="C251" s="5" t="s">
        <v>65</v>
      </c>
      <c r="D251" s="153">
        <v>83.68</v>
      </c>
      <c r="E251" s="16"/>
      <c r="F251" s="16">
        <f t="shared" si="10"/>
        <v>0</v>
      </c>
      <c r="G251" s="107"/>
    </row>
    <row r="252" spans="1:7" s="3" customFormat="1" ht="76.5">
      <c r="A252" s="143" t="s">
        <v>727</v>
      </c>
      <c r="B252" s="187" t="s">
        <v>921</v>
      </c>
      <c r="C252" s="5" t="s">
        <v>65</v>
      </c>
      <c r="D252" s="153">
        <v>37.11</v>
      </c>
      <c r="E252" s="16"/>
      <c r="F252" s="16">
        <f t="shared" si="10"/>
        <v>0</v>
      </c>
      <c r="G252" s="107"/>
    </row>
    <row r="253" spans="1:7" s="3" customFormat="1" ht="76.5">
      <c r="A253" s="143" t="s">
        <v>728</v>
      </c>
      <c r="B253" s="187" t="s">
        <v>922</v>
      </c>
      <c r="C253" s="5" t="s">
        <v>65</v>
      </c>
      <c r="D253" s="153">
        <v>56.65</v>
      </c>
      <c r="E253" s="16"/>
      <c r="F253" s="16">
        <f t="shared" si="10"/>
        <v>0</v>
      </c>
      <c r="G253" s="107"/>
    </row>
    <row r="254" spans="1:7" s="3" customFormat="1" ht="76.5">
      <c r="A254" s="143" t="s">
        <v>729</v>
      </c>
      <c r="B254" s="187" t="s">
        <v>303</v>
      </c>
      <c r="C254" s="5" t="s">
        <v>65</v>
      </c>
      <c r="D254" s="153">
        <v>27.15</v>
      </c>
      <c r="E254" s="16"/>
      <c r="F254" s="16">
        <f t="shared" si="10"/>
        <v>0</v>
      </c>
      <c r="G254" s="107"/>
    </row>
    <row r="255" spans="1:7" s="30" customFormat="1">
      <c r="A255" s="142" t="s">
        <v>311</v>
      </c>
      <c r="B255" s="183" t="s">
        <v>305</v>
      </c>
      <c r="C255" s="51"/>
      <c r="D255" s="152"/>
      <c r="E255" s="16"/>
      <c r="F255" s="53" t="str">
        <f>IF(AND(D255&gt;0,C255&lt;&gt;""),ROUND(E255*D255,2),"")</f>
        <v/>
      </c>
      <c r="G255" s="45"/>
    </row>
    <row r="256" spans="1:7" s="3" customFormat="1" ht="63.75">
      <c r="A256" s="143" t="s">
        <v>313</v>
      </c>
      <c r="B256" s="187" t="s">
        <v>309</v>
      </c>
      <c r="C256" s="33" t="s">
        <v>310</v>
      </c>
      <c r="D256" s="153">
        <v>79891</v>
      </c>
      <c r="E256" s="16"/>
      <c r="F256" s="16">
        <f>ROUND(D256*E256,2)</f>
        <v>0</v>
      </c>
      <c r="G256" s="107"/>
    </row>
    <row r="257" spans="1:7" s="3" customFormat="1" ht="63.75">
      <c r="A257" s="143" t="s">
        <v>314</v>
      </c>
      <c r="B257" s="187" t="s">
        <v>918</v>
      </c>
      <c r="C257" s="33" t="s">
        <v>310</v>
      </c>
      <c r="D257" s="153">
        <v>8892</v>
      </c>
      <c r="E257" s="16"/>
      <c r="F257" s="16">
        <f>ROUND(D257*E257,2)</f>
        <v>0</v>
      </c>
      <c r="G257" s="107"/>
    </row>
    <row r="258" spans="1:7" s="30" customFormat="1">
      <c r="A258" s="142" t="s">
        <v>316</v>
      </c>
      <c r="B258" s="183" t="s">
        <v>312</v>
      </c>
      <c r="C258" s="51"/>
      <c r="D258" s="152"/>
      <c r="E258" s="16"/>
      <c r="F258" s="53" t="str">
        <f>IF(AND(D258&gt;0,C258&lt;&gt;""),ROUND(E258*D258,2),"")</f>
        <v/>
      </c>
      <c r="G258" s="45"/>
    </row>
    <row r="259" spans="1:7" s="3" customFormat="1" ht="76.5">
      <c r="A259" s="143" t="s">
        <v>730</v>
      </c>
      <c r="B259" s="187" t="s">
        <v>315</v>
      </c>
      <c r="C259" s="33" t="s">
        <v>187</v>
      </c>
      <c r="D259" s="153">
        <v>76</v>
      </c>
      <c r="E259" s="16"/>
      <c r="F259" s="16">
        <f>ROUND(D259*E259,2)</f>
        <v>0</v>
      </c>
      <c r="G259" s="107"/>
    </row>
    <row r="260" spans="1:7" s="3" customFormat="1" ht="63.75">
      <c r="A260" s="143" t="s">
        <v>731</v>
      </c>
      <c r="B260" s="187" t="s">
        <v>918</v>
      </c>
      <c r="C260" s="33" t="s">
        <v>187</v>
      </c>
      <c r="D260" s="153">
        <v>76</v>
      </c>
      <c r="E260" s="16"/>
      <c r="F260" s="16">
        <f>ROUND(D260*E260,2)</f>
        <v>0</v>
      </c>
      <c r="G260" s="107"/>
    </row>
    <row r="261" spans="1:7" s="29" customFormat="1" ht="39.950000000000003" customHeight="1">
      <c r="A261" s="49">
        <v>4</v>
      </c>
      <c r="B261" s="134" t="s">
        <v>744</v>
      </c>
      <c r="C261" s="135"/>
      <c r="D261" s="135"/>
      <c r="E261" s="135"/>
      <c r="F261" s="136"/>
      <c r="G261" s="108"/>
    </row>
    <row r="262" spans="1:7" s="30" customFormat="1">
      <c r="A262" s="142" t="s">
        <v>318</v>
      </c>
      <c r="B262" s="188" t="s">
        <v>258</v>
      </c>
      <c r="C262" s="75"/>
      <c r="D262" s="76"/>
      <c r="E262" s="77"/>
      <c r="F262" s="120" t="str">
        <f>IF(AND(D262&gt;0,C262&lt;&gt;""),ROUND(E262*D262,2),"")</f>
        <v/>
      </c>
      <c r="G262" s="45"/>
    </row>
    <row r="263" spans="1:7" s="3" customFormat="1" ht="63.75">
      <c r="A263" s="143" t="s">
        <v>319</v>
      </c>
      <c r="B263" s="189" t="s">
        <v>317</v>
      </c>
      <c r="C263" s="5"/>
      <c r="D263" s="153"/>
      <c r="E263" s="6"/>
      <c r="F263" s="6"/>
      <c r="G263" s="107"/>
    </row>
    <row r="264" spans="1:7" s="30" customFormat="1">
      <c r="A264" s="142" t="s">
        <v>341</v>
      </c>
      <c r="B264" s="183" t="s">
        <v>745</v>
      </c>
      <c r="C264" s="51"/>
      <c r="D264" s="152"/>
      <c r="E264" s="53"/>
      <c r="F264" s="53" t="str">
        <f>IF(AND(D264&gt;0,C264&lt;&gt;""),ROUND(E264*D264,2),"")</f>
        <v/>
      </c>
      <c r="G264" s="45"/>
    </row>
    <row r="265" spans="1:7" s="3" customFormat="1" ht="153.75" customHeight="1">
      <c r="A265" s="143" t="s">
        <v>342</v>
      </c>
      <c r="B265" s="187" t="s">
        <v>760</v>
      </c>
      <c r="C265" s="5" t="s">
        <v>65</v>
      </c>
      <c r="D265" s="153">
        <v>353.52</v>
      </c>
      <c r="E265" s="16"/>
      <c r="F265" s="16">
        <f>ROUND(D265*E265,2)</f>
        <v>0</v>
      </c>
      <c r="G265" s="107"/>
    </row>
    <row r="266" spans="1:7" s="3" customFormat="1" ht="38.25">
      <c r="A266" s="143" t="s">
        <v>765</v>
      </c>
      <c r="B266" s="189" t="s">
        <v>746</v>
      </c>
      <c r="C266" s="5" t="s">
        <v>65</v>
      </c>
      <c r="D266" s="153">
        <v>67.63</v>
      </c>
      <c r="E266" s="16"/>
      <c r="F266" s="16">
        <f t="shared" ref="F266:F283" si="11">ROUND(D266*E266,2)</f>
        <v>0</v>
      </c>
      <c r="G266" s="107"/>
    </row>
    <row r="267" spans="1:7" s="17" customFormat="1" ht="51">
      <c r="A267" s="143" t="s">
        <v>766</v>
      </c>
      <c r="B267" s="189" t="s">
        <v>747</v>
      </c>
      <c r="C267" s="5" t="s">
        <v>65</v>
      </c>
      <c r="D267" s="5">
        <v>190.13</v>
      </c>
      <c r="E267" s="16"/>
      <c r="F267" s="16">
        <f t="shared" si="11"/>
        <v>0</v>
      </c>
      <c r="G267" s="116"/>
    </row>
    <row r="268" spans="1:7" s="17" customFormat="1" ht="38.25">
      <c r="A268" s="143" t="s">
        <v>767</v>
      </c>
      <c r="B268" s="189" t="s">
        <v>748</v>
      </c>
      <c r="C268" s="5" t="s">
        <v>65</v>
      </c>
      <c r="D268" s="5">
        <v>81.48</v>
      </c>
      <c r="E268" s="16"/>
      <c r="F268" s="16">
        <f t="shared" si="11"/>
        <v>0</v>
      </c>
      <c r="G268" s="116"/>
    </row>
    <row r="269" spans="1:7" s="17" customFormat="1" ht="25.5">
      <c r="A269" s="143" t="s">
        <v>768</v>
      </c>
      <c r="B269" s="189" t="s">
        <v>749</v>
      </c>
      <c r="C269" s="5" t="s">
        <v>65</v>
      </c>
      <c r="D269" s="5">
        <v>163.4</v>
      </c>
      <c r="E269" s="16"/>
      <c r="F269" s="16">
        <f t="shared" si="11"/>
        <v>0</v>
      </c>
      <c r="G269" s="116"/>
    </row>
    <row r="270" spans="1:7" s="3" customFormat="1">
      <c r="A270" s="142" t="s">
        <v>343</v>
      </c>
      <c r="B270" s="183" t="s">
        <v>750</v>
      </c>
      <c r="C270" s="29"/>
      <c r="D270" s="106"/>
      <c r="E270" s="16"/>
      <c r="F270" s="16">
        <f t="shared" si="11"/>
        <v>0</v>
      </c>
      <c r="G270" s="107"/>
    </row>
    <row r="271" spans="1:7" s="19" customFormat="1" ht="38.25">
      <c r="A271" s="143" t="s">
        <v>344</v>
      </c>
      <c r="B271" s="184" t="s">
        <v>751</v>
      </c>
      <c r="C271" s="23"/>
      <c r="D271" s="5"/>
      <c r="E271" s="16"/>
      <c r="F271" s="16">
        <f t="shared" si="11"/>
        <v>0</v>
      </c>
      <c r="G271" s="46"/>
    </row>
    <row r="272" spans="1:7" s="19" customFormat="1">
      <c r="A272" s="143" t="s">
        <v>769</v>
      </c>
      <c r="B272" s="184" t="s">
        <v>752</v>
      </c>
      <c r="C272" s="20"/>
      <c r="D272" s="5">
        <v>61.25</v>
      </c>
      <c r="E272" s="16"/>
      <c r="F272" s="16">
        <f t="shared" si="11"/>
        <v>0</v>
      </c>
      <c r="G272" s="46"/>
    </row>
    <row r="273" spans="1:7" s="19" customFormat="1">
      <c r="A273" s="143" t="s">
        <v>770</v>
      </c>
      <c r="B273" s="184" t="s">
        <v>753</v>
      </c>
      <c r="C273" s="20"/>
      <c r="D273" s="5">
        <v>74.55</v>
      </c>
      <c r="E273" s="16"/>
      <c r="F273" s="16">
        <f t="shared" si="11"/>
        <v>0</v>
      </c>
      <c r="G273" s="46"/>
    </row>
    <row r="274" spans="1:7" s="19" customFormat="1">
      <c r="A274" s="143" t="s">
        <v>771</v>
      </c>
      <c r="B274" s="184" t="s">
        <v>754</v>
      </c>
      <c r="C274" s="23"/>
      <c r="D274" s="5">
        <v>37.630000000000003</v>
      </c>
      <c r="E274" s="16"/>
      <c r="F274" s="16">
        <f t="shared" si="11"/>
        <v>0</v>
      </c>
      <c r="G274" s="46"/>
    </row>
    <row r="275" spans="1:7" s="19" customFormat="1">
      <c r="A275" s="143" t="s">
        <v>772</v>
      </c>
      <c r="B275" s="184" t="s">
        <v>761</v>
      </c>
      <c r="C275" s="20"/>
      <c r="D275" s="5">
        <v>9.3000000000000007</v>
      </c>
      <c r="E275" s="16"/>
      <c r="F275" s="16">
        <f t="shared" si="11"/>
        <v>0</v>
      </c>
      <c r="G275" s="46"/>
    </row>
    <row r="276" spans="1:7" s="19" customFormat="1" ht="63.75">
      <c r="A276" s="143" t="s">
        <v>345</v>
      </c>
      <c r="B276" s="185" t="s">
        <v>755</v>
      </c>
      <c r="C276" s="5" t="s">
        <v>133</v>
      </c>
      <c r="D276" s="5">
        <v>6</v>
      </c>
      <c r="E276" s="16"/>
      <c r="F276" s="16">
        <f t="shared" si="11"/>
        <v>0</v>
      </c>
      <c r="G276" s="46"/>
    </row>
    <row r="277" spans="1:7" s="19" customFormat="1">
      <c r="A277" s="142" t="s">
        <v>346</v>
      </c>
      <c r="B277" s="190" t="s">
        <v>327</v>
      </c>
      <c r="C277" s="23"/>
      <c r="D277" s="154"/>
      <c r="E277" s="16"/>
      <c r="F277" s="16">
        <f>ROUND(D277*E277,2)</f>
        <v>0</v>
      </c>
      <c r="G277" s="46"/>
    </row>
    <row r="278" spans="1:7" s="19" customFormat="1" ht="63.75">
      <c r="A278" s="143" t="s">
        <v>732</v>
      </c>
      <c r="B278" s="184" t="s">
        <v>762</v>
      </c>
      <c r="C278" s="5" t="s">
        <v>133</v>
      </c>
      <c r="D278" s="5">
        <v>6</v>
      </c>
      <c r="E278" s="16"/>
      <c r="F278" s="16">
        <f t="shared" si="11"/>
        <v>0</v>
      </c>
      <c r="G278" s="46"/>
    </row>
    <row r="279" spans="1:7" s="19" customFormat="1">
      <c r="A279" s="142" t="s">
        <v>347</v>
      </c>
      <c r="B279" s="190" t="s">
        <v>764</v>
      </c>
      <c r="C279" s="5"/>
      <c r="D279" s="155"/>
      <c r="E279" s="21"/>
      <c r="F279" s="16">
        <f t="shared" si="11"/>
        <v>0</v>
      </c>
      <c r="G279" s="46"/>
    </row>
    <row r="280" spans="1:7" s="19" customFormat="1" ht="89.25" customHeight="1">
      <c r="A280" s="143" t="s">
        <v>348</v>
      </c>
      <c r="B280" s="180" t="s">
        <v>331</v>
      </c>
      <c r="C280" s="5" t="s">
        <v>133</v>
      </c>
      <c r="D280" s="5">
        <v>5</v>
      </c>
      <c r="E280" s="16"/>
      <c r="F280" s="16">
        <f t="shared" ref="F280" si="12">ROUND(D280*E280,2)</f>
        <v>0</v>
      </c>
      <c r="G280" s="46"/>
    </row>
    <row r="281" spans="1:7" s="19" customFormat="1" ht="84.75" customHeight="1">
      <c r="A281" s="143" t="s">
        <v>773</v>
      </c>
      <c r="B281" s="180" t="s">
        <v>332</v>
      </c>
      <c r="C281" s="5" t="s">
        <v>133</v>
      </c>
      <c r="D281" s="5">
        <v>9</v>
      </c>
      <c r="E281" s="16"/>
      <c r="F281" s="16">
        <f t="shared" ref="F281" si="13">ROUND(D281*E281,2)</f>
        <v>0</v>
      </c>
      <c r="G281" s="46"/>
    </row>
    <row r="282" spans="1:7" s="19" customFormat="1">
      <c r="A282" s="142" t="s">
        <v>349</v>
      </c>
      <c r="B282" s="191" t="s">
        <v>312</v>
      </c>
      <c r="C282" s="20"/>
      <c r="D282" s="156"/>
      <c r="E282" s="13"/>
      <c r="F282" s="16">
        <f t="shared" si="11"/>
        <v>0</v>
      </c>
      <c r="G282" s="46"/>
    </row>
    <row r="283" spans="1:7" s="19" customFormat="1" ht="132.75" customHeight="1">
      <c r="A283" s="143" t="s">
        <v>350</v>
      </c>
      <c r="B283" s="186" t="s">
        <v>776</v>
      </c>
      <c r="C283" s="33" t="s">
        <v>187</v>
      </c>
      <c r="D283" s="5">
        <v>90</v>
      </c>
      <c r="E283" s="16"/>
      <c r="F283" s="16">
        <f t="shared" si="11"/>
        <v>0</v>
      </c>
      <c r="G283" s="46"/>
    </row>
    <row r="284" spans="1:7" s="19" customFormat="1" ht="38.25">
      <c r="A284" s="143" t="s">
        <v>733</v>
      </c>
      <c r="B284" s="180" t="s">
        <v>756</v>
      </c>
      <c r="C284" s="33" t="s">
        <v>6</v>
      </c>
      <c r="D284" s="5">
        <v>1</v>
      </c>
      <c r="E284" s="16"/>
      <c r="F284" s="16"/>
      <c r="G284" s="46"/>
    </row>
    <row r="285" spans="1:7" s="19" customFormat="1" ht="114.75" customHeight="1">
      <c r="A285" s="143" t="s">
        <v>734</v>
      </c>
      <c r="B285" s="180" t="s">
        <v>757</v>
      </c>
      <c r="C285" s="33" t="s">
        <v>6</v>
      </c>
      <c r="D285" s="5">
        <v>1</v>
      </c>
      <c r="E285" s="16"/>
      <c r="F285" s="16">
        <f>ROUND(D285*E285,2)</f>
        <v>0</v>
      </c>
      <c r="G285" s="46"/>
    </row>
    <row r="286" spans="1:7" s="19" customFormat="1" ht="51">
      <c r="A286" s="143" t="s">
        <v>774</v>
      </c>
      <c r="B286" s="180" t="s">
        <v>758</v>
      </c>
      <c r="C286" s="33" t="s">
        <v>6</v>
      </c>
      <c r="D286" s="5">
        <v>1</v>
      </c>
      <c r="E286" s="16"/>
      <c r="F286" s="16">
        <f t="shared" ref="F286:F289" si="14">ROUND(D286*E286,2)</f>
        <v>0</v>
      </c>
      <c r="G286" s="46"/>
    </row>
    <row r="287" spans="1:7" s="19" customFormat="1" ht="51">
      <c r="A287" s="143" t="s">
        <v>775</v>
      </c>
      <c r="B287" s="180" t="s">
        <v>759</v>
      </c>
      <c r="C287" s="122" t="s">
        <v>763</v>
      </c>
      <c r="D287" s="5">
        <v>1</v>
      </c>
      <c r="E287" s="16"/>
      <c r="F287" s="16">
        <f t="shared" si="14"/>
        <v>0</v>
      </c>
      <c r="G287" s="46"/>
    </row>
    <row r="288" spans="1:7" s="19" customFormat="1">
      <c r="A288" s="142" t="s">
        <v>352</v>
      </c>
      <c r="B288" s="191" t="s">
        <v>339</v>
      </c>
      <c r="C288" s="122"/>
      <c r="D288" s="5"/>
      <c r="E288" s="16"/>
      <c r="F288" s="16">
        <f t="shared" si="14"/>
        <v>0</v>
      </c>
      <c r="G288" s="46"/>
    </row>
    <row r="289" spans="1:7" s="19" customFormat="1" ht="25.5">
      <c r="A289" s="143" t="s">
        <v>351</v>
      </c>
      <c r="B289" s="180" t="s">
        <v>340</v>
      </c>
      <c r="C289" s="122" t="s">
        <v>6</v>
      </c>
      <c r="D289" s="5">
        <v>1</v>
      </c>
      <c r="E289" s="16"/>
      <c r="F289" s="16">
        <f t="shared" si="14"/>
        <v>0</v>
      </c>
      <c r="G289" s="46"/>
    </row>
    <row r="290" spans="1:7" s="29" customFormat="1" ht="39.950000000000003" customHeight="1">
      <c r="A290" s="49">
        <v>5</v>
      </c>
      <c r="B290" s="134" t="s">
        <v>807</v>
      </c>
      <c r="C290" s="135"/>
      <c r="D290" s="135"/>
      <c r="E290" s="135"/>
      <c r="F290" s="136"/>
      <c r="G290" s="108"/>
    </row>
    <row r="291" spans="1:7" s="30" customFormat="1">
      <c r="A291" s="142" t="s">
        <v>369</v>
      </c>
      <c r="B291" s="188" t="s">
        <v>258</v>
      </c>
      <c r="C291" s="75"/>
      <c r="D291" s="76"/>
      <c r="E291" s="77"/>
      <c r="F291" s="120" t="str">
        <f>IF(AND(D291&gt;0,C291&lt;&gt;""),ROUND(E291*D291,2),"")</f>
        <v/>
      </c>
      <c r="G291" s="45"/>
    </row>
    <row r="292" spans="1:7" s="3" customFormat="1" ht="63.75">
      <c r="A292" s="143" t="s">
        <v>370</v>
      </c>
      <c r="B292" s="184" t="s">
        <v>317</v>
      </c>
      <c r="C292" s="5"/>
      <c r="D292" s="153"/>
      <c r="E292" s="6"/>
      <c r="F292" s="6"/>
      <c r="G292" s="107"/>
    </row>
    <row r="293" spans="1:7" s="30" customFormat="1">
      <c r="A293" s="142" t="s">
        <v>371</v>
      </c>
      <c r="B293" s="183" t="s">
        <v>320</v>
      </c>
      <c r="C293" s="51"/>
      <c r="D293" s="152"/>
      <c r="E293" s="53"/>
      <c r="F293" s="53" t="str">
        <f>IF(AND(D293&gt;0,C293&lt;&gt;""),ROUND(E293*D293,2),"")</f>
        <v/>
      </c>
      <c r="G293" s="45"/>
    </row>
    <row r="294" spans="1:7" s="3" customFormat="1" ht="63.75">
      <c r="A294" s="143" t="s">
        <v>372</v>
      </c>
      <c r="B294" s="184" t="s">
        <v>321</v>
      </c>
      <c r="C294" s="5"/>
      <c r="D294" s="153"/>
      <c r="E294" s="6"/>
      <c r="F294" s="16">
        <f t="shared" ref="F294:F298" si="15">ROUND(D294*E294,2)</f>
        <v>0</v>
      </c>
      <c r="G294" s="107"/>
    </row>
    <row r="295" spans="1:7" s="3" customFormat="1" ht="25.5">
      <c r="A295" s="143" t="s">
        <v>777</v>
      </c>
      <c r="B295" s="184" t="s">
        <v>325</v>
      </c>
      <c r="C295" s="5"/>
      <c r="D295" s="153"/>
      <c r="E295" s="78"/>
      <c r="F295" s="18">
        <f t="shared" si="15"/>
        <v>0</v>
      </c>
      <c r="G295" s="107"/>
    </row>
    <row r="296" spans="1:7" s="17" customFormat="1">
      <c r="A296" s="143" t="s">
        <v>778</v>
      </c>
      <c r="B296" s="167" t="s">
        <v>322</v>
      </c>
      <c r="C296" s="5" t="s">
        <v>187</v>
      </c>
      <c r="D296" s="5">
        <v>6.7</v>
      </c>
      <c r="E296" s="79"/>
      <c r="F296" s="18">
        <f t="shared" si="15"/>
        <v>0</v>
      </c>
      <c r="G296" s="116"/>
    </row>
    <row r="297" spans="1:7" s="17" customFormat="1">
      <c r="A297" s="143" t="s">
        <v>779</v>
      </c>
      <c r="B297" s="167" t="s">
        <v>323</v>
      </c>
      <c r="C297" s="5" t="s">
        <v>187</v>
      </c>
      <c r="D297" s="5">
        <v>1.82</v>
      </c>
      <c r="E297" s="79"/>
      <c r="F297" s="18">
        <f t="shared" si="15"/>
        <v>0</v>
      </c>
      <c r="G297" s="116"/>
    </row>
    <row r="298" spans="1:7" s="17" customFormat="1">
      <c r="A298" s="143" t="s">
        <v>780</v>
      </c>
      <c r="B298" s="167" t="s">
        <v>324</v>
      </c>
      <c r="C298" s="5" t="s">
        <v>187</v>
      </c>
      <c r="D298" s="5">
        <v>15.5</v>
      </c>
      <c r="E298" s="79"/>
      <c r="F298" s="18">
        <f t="shared" si="15"/>
        <v>0</v>
      </c>
      <c r="G298" s="116"/>
    </row>
    <row r="299" spans="1:7" s="3" customFormat="1" ht="25.5">
      <c r="A299" s="143" t="s">
        <v>781</v>
      </c>
      <c r="B299" s="184" t="s">
        <v>326</v>
      </c>
      <c r="C299" s="29"/>
      <c r="D299" s="106"/>
      <c r="E299" s="80"/>
      <c r="F299" s="80"/>
      <c r="G299" s="107"/>
    </row>
    <row r="300" spans="1:7" s="3" customFormat="1">
      <c r="A300" s="143" t="s">
        <v>782</v>
      </c>
      <c r="B300" s="184" t="s">
        <v>742</v>
      </c>
      <c r="C300" s="33" t="s">
        <v>187</v>
      </c>
      <c r="D300" s="153">
        <v>62</v>
      </c>
      <c r="E300" s="6"/>
      <c r="F300" s="16">
        <f>ROUND(D300*E300,2)</f>
        <v>0</v>
      </c>
      <c r="G300" s="107"/>
    </row>
    <row r="301" spans="1:7" s="19" customFormat="1">
      <c r="A301" s="144" t="s">
        <v>735</v>
      </c>
      <c r="B301" s="191" t="s">
        <v>327</v>
      </c>
      <c r="C301" s="23"/>
      <c r="D301" s="155"/>
      <c r="E301" s="21"/>
      <c r="F301" s="13">
        <f t="shared" ref="F301:F316" si="16">ROUND(E301*D301,2)</f>
        <v>0</v>
      </c>
      <c r="G301" s="46"/>
    </row>
    <row r="302" spans="1:7" s="19" customFormat="1" ht="38.25">
      <c r="A302" s="145" t="s">
        <v>736</v>
      </c>
      <c r="B302" s="180" t="s">
        <v>328</v>
      </c>
      <c r="C302" s="20" t="s">
        <v>133</v>
      </c>
      <c r="D302" s="157">
        <v>1</v>
      </c>
      <c r="E302" s="13"/>
      <c r="F302" s="14">
        <f t="shared" si="16"/>
        <v>0</v>
      </c>
      <c r="G302" s="46"/>
    </row>
    <row r="303" spans="1:7" s="19" customFormat="1" ht="51">
      <c r="A303" s="145" t="s">
        <v>737</v>
      </c>
      <c r="B303" s="180" t="s">
        <v>329</v>
      </c>
      <c r="C303" s="20" t="s">
        <v>187</v>
      </c>
      <c r="D303" s="157">
        <v>5.3</v>
      </c>
      <c r="E303" s="13"/>
      <c r="F303" s="14">
        <f t="shared" si="16"/>
        <v>0</v>
      </c>
      <c r="G303" s="46"/>
    </row>
    <row r="304" spans="1:7" s="19" customFormat="1">
      <c r="A304" s="144" t="s">
        <v>738</v>
      </c>
      <c r="B304" s="190" t="s">
        <v>330</v>
      </c>
      <c r="C304" s="23"/>
      <c r="D304" s="154"/>
      <c r="E304" s="21"/>
      <c r="F304" s="13">
        <f t="shared" si="16"/>
        <v>0</v>
      </c>
      <c r="G304" s="46"/>
    </row>
    <row r="305" spans="1:7" s="19" customFormat="1" ht="92.25" customHeight="1">
      <c r="A305" s="145" t="s">
        <v>739</v>
      </c>
      <c r="B305" s="180" t="s">
        <v>331</v>
      </c>
      <c r="C305" s="20" t="s">
        <v>133</v>
      </c>
      <c r="D305" s="157">
        <v>1</v>
      </c>
      <c r="E305" s="13"/>
      <c r="F305" s="14">
        <f>ROUND(E305*D305,2)</f>
        <v>0</v>
      </c>
      <c r="G305" s="46"/>
    </row>
    <row r="306" spans="1:7" s="19" customFormat="1" ht="91.5" customHeight="1">
      <c r="A306" s="145" t="s">
        <v>740</v>
      </c>
      <c r="B306" s="180" t="s">
        <v>332</v>
      </c>
      <c r="C306" s="20" t="s">
        <v>133</v>
      </c>
      <c r="D306" s="157">
        <v>2</v>
      </c>
      <c r="E306" s="13"/>
      <c r="F306" s="14">
        <f>ROUND(E306*D306,2)</f>
        <v>0</v>
      </c>
      <c r="G306" s="46"/>
    </row>
    <row r="307" spans="1:7" s="19" customFormat="1">
      <c r="A307" s="144" t="s">
        <v>373</v>
      </c>
      <c r="B307" s="190" t="s">
        <v>290</v>
      </c>
      <c r="C307" s="23"/>
      <c r="D307" s="154"/>
      <c r="E307" s="21"/>
      <c r="F307" s="13">
        <f t="shared" si="16"/>
        <v>0</v>
      </c>
      <c r="G307" s="46"/>
    </row>
    <row r="308" spans="1:7" s="19" customFormat="1" ht="129.75" customHeight="1">
      <c r="A308" s="145" t="s">
        <v>783</v>
      </c>
      <c r="B308" s="180" t="s">
        <v>333</v>
      </c>
      <c r="C308" s="20" t="s">
        <v>187</v>
      </c>
      <c r="D308" s="157">
        <v>79.400000000000006</v>
      </c>
      <c r="E308" s="13"/>
      <c r="F308" s="14">
        <f t="shared" si="16"/>
        <v>0</v>
      </c>
      <c r="G308" s="46"/>
    </row>
    <row r="309" spans="1:7" s="19" customFormat="1">
      <c r="A309" s="144" t="s">
        <v>784</v>
      </c>
      <c r="B309" s="190" t="s">
        <v>312</v>
      </c>
      <c r="C309" s="23"/>
      <c r="D309" s="155"/>
      <c r="E309" s="21"/>
      <c r="F309" s="13">
        <f t="shared" si="16"/>
        <v>0</v>
      </c>
      <c r="G309" s="46"/>
    </row>
    <row r="310" spans="1:7" s="19" customFormat="1" ht="89.25" customHeight="1">
      <c r="A310" s="145" t="s">
        <v>785</v>
      </c>
      <c r="B310" s="180" t="s">
        <v>334</v>
      </c>
      <c r="C310" s="20" t="s">
        <v>187</v>
      </c>
      <c r="D310" s="158">
        <v>47.1</v>
      </c>
      <c r="E310" s="13"/>
      <c r="F310" s="14">
        <f t="shared" si="16"/>
        <v>0</v>
      </c>
      <c r="G310" s="46"/>
    </row>
    <row r="311" spans="1:7" s="19" customFormat="1" ht="38.25">
      <c r="A311" s="145" t="s">
        <v>786</v>
      </c>
      <c r="B311" s="180" t="s">
        <v>335</v>
      </c>
      <c r="C311" s="20" t="s">
        <v>187</v>
      </c>
      <c r="D311" s="158">
        <v>1.6</v>
      </c>
      <c r="E311" s="13"/>
      <c r="F311" s="14">
        <f t="shared" si="16"/>
        <v>0</v>
      </c>
      <c r="G311" s="46"/>
    </row>
    <row r="312" spans="1:7" s="19" customFormat="1" ht="127.5">
      <c r="A312" s="145" t="s">
        <v>787</v>
      </c>
      <c r="B312" s="180" t="s">
        <v>336</v>
      </c>
      <c r="C312" s="20" t="s">
        <v>6</v>
      </c>
      <c r="D312" s="156">
        <v>1</v>
      </c>
      <c r="E312" s="13"/>
      <c r="F312" s="14">
        <f t="shared" si="16"/>
        <v>0</v>
      </c>
      <c r="G312" s="46"/>
    </row>
    <row r="313" spans="1:7" s="19" customFormat="1">
      <c r="A313" s="144" t="s">
        <v>788</v>
      </c>
      <c r="B313" s="190" t="s">
        <v>337</v>
      </c>
      <c r="C313" s="23"/>
      <c r="D313" s="155"/>
      <c r="E313" s="21"/>
      <c r="F313" s="13">
        <f t="shared" si="16"/>
        <v>0</v>
      </c>
      <c r="G313" s="46"/>
    </row>
    <row r="314" spans="1:7" s="19" customFormat="1">
      <c r="A314" s="145" t="s">
        <v>789</v>
      </c>
      <c r="B314" s="180" t="s">
        <v>338</v>
      </c>
      <c r="C314" s="20" t="s">
        <v>6</v>
      </c>
      <c r="D314" s="157">
        <v>1</v>
      </c>
      <c r="E314" s="14"/>
      <c r="F314" s="14">
        <f t="shared" si="16"/>
        <v>0</v>
      </c>
      <c r="G314" s="46"/>
    </row>
    <row r="315" spans="1:7" s="19" customFormat="1">
      <c r="A315" s="144" t="s">
        <v>790</v>
      </c>
      <c r="B315" s="190" t="s">
        <v>339</v>
      </c>
      <c r="C315" s="23"/>
      <c r="D315" s="155"/>
      <c r="E315" s="21"/>
      <c r="F315" s="13">
        <f t="shared" si="16"/>
        <v>0</v>
      </c>
      <c r="G315" s="46"/>
    </row>
    <row r="316" spans="1:7" s="19" customFormat="1" ht="25.5">
      <c r="A316" s="145" t="s">
        <v>791</v>
      </c>
      <c r="B316" s="180" t="s">
        <v>340</v>
      </c>
      <c r="C316" s="20" t="s">
        <v>6</v>
      </c>
      <c r="D316" s="157">
        <v>1</v>
      </c>
      <c r="E316" s="14"/>
      <c r="F316" s="14">
        <f t="shared" si="16"/>
        <v>0</v>
      </c>
      <c r="G316" s="46"/>
    </row>
    <row r="317" spans="1:7" s="29" customFormat="1" ht="39.950000000000003" customHeight="1">
      <c r="A317" s="49">
        <v>6</v>
      </c>
      <c r="B317" s="134" t="s">
        <v>806</v>
      </c>
      <c r="C317" s="135"/>
      <c r="D317" s="135"/>
      <c r="E317" s="135"/>
      <c r="F317" s="136"/>
      <c r="G317" s="108"/>
    </row>
    <row r="318" spans="1:7" s="19" customFormat="1">
      <c r="A318" s="144" t="s">
        <v>383</v>
      </c>
      <c r="B318" s="192" t="s">
        <v>353</v>
      </c>
      <c r="C318" s="82"/>
      <c r="D318" s="83"/>
      <c r="E318" s="84"/>
      <c r="F318" s="121">
        <f t="shared" ref="F318:F325" si="17">ROUND(E318*D318,2)</f>
        <v>0</v>
      </c>
      <c r="G318" s="46"/>
    </row>
    <row r="319" spans="1:7" s="19" customFormat="1" ht="51">
      <c r="A319" s="145" t="s">
        <v>384</v>
      </c>
      <c r="B319" s="165" t="s">
        <v>354</v>
      </c>
      <c r="C319" s="23"/>
      <c r="D319" s="154"/>
      <c r="E319" s="21"/>
      <c r="F319" s="13">
        <f t="shared" si="17"/>
        <v>0</v>
      </c>
      <c r="G319" s="46"/>
    </row>
    <row r="320" spans="1:7" s="19" customFormat="1">
      <c r="A320" s="145" t="s">
        <v>792</v>
      </c>
      <c r="B320" s="180" t="s">
        <v>355</v>
      </c>
      <c r="C320" s="23" t="s">
        <v>133</v>
      </c>
      <c r="D320" s="156">
        <v>1</v>
      </c>
      <c r="E320" s="21"/>
      <c r="F320" s="13">
        <f t="shared" si="17"/>
        <v>0</v>
      </c>
      <c r="G320" s="46"/>
    </row>
    <row r="321" spans="1:7" s="19" customFormat="1">
      <c r="A321" s="145" t="s">
        <v>793</v>
      </c>
      <c r="B321" s="165" t="s">
        <v>356</v>
      </c>
      <c r="C321" s="23" t="s">
        <v>133</v>
      </c>
      <c r="D321" s="156">
        <v>1</v>
      </c>
      <c r="E321" s="21"/>
      <c r="F321" s="13">
        <f t="shared" si="17"/>
        <v>0</v>
      </c>
      <c r="G321" s="46"/>
    </row>
    <row r="322" spans="1:7" s="19" customFormat="1">
      <c r="A322" s="145" t="s">
        <v>794</v>
      </c>
      <c r="B322" s="165" t="s">
        <v>357</v>
      </c>
      <c r="C322" s="23" t="s">
        <v>133</v>
      </c>
      <c r="D322" s="156">
        <v>1</v>
      </c>
      <c r="E322" s="21"/>
      <c r="F322" s="13">
        <f>ROUND(E322*D322,2)</f>
        <v>0</v>
      </c>
      <c r="G322" s="46"/>
    </row>
    <row r="323" spans="1:7" s="19" customFormat="1">
      <c r="A323" s="145" t="s">
        <v>795</v>
      </c>
      <c r="B323" s="165" t="s">
        <v>358</v>
      </c>
      <c r="C323" s="23" t="s">
        <v>133</v>
      </c>
      <c r="D323" s="156">
        <v>1</v>
      </c>
      <c r="E323" s="21"/>
      <c r="F323" s="13">
        <f t="shared" si="17"/>
        <v>0</v>
      </c>
      <c r="G323" s="46"/>
    </row>
    <row r="324" spans="1:7" s="19" customFormat="1" ht="25.5">
      <c r="A324" s="145" t="s">
        <v>796</v>
      </c>
      <c r="B324" s="165" t="s">
        <v>359</v>
      </c>
      <c r="C324" s="23" t="s">
        <v>133</v>
      </c>
      <c r="D324" s="156">
        <v>2</v>
      </c>
      <c r="E324" s="21"/>
      <c r="F324" s="13">
        <f t="shared" si="17"/>
        <v>0</v>
      </c>
      <c r="G324" s="46"/>
    </row>
    <row r="325" spans="1:7" s="19" customFormat="1">
      <c r="A325" s="145" t="s">
        <v>797</v>
      </c>
      <c r="B325" s="165" t="s">
        <v>360</v>
      </c>
      <c r="C325" s="23" t="s">
        <v>133</v>
      </c>
      <c r="D325" s="156">
        <v>1</v>
      </c>
      <c r="E325" s="21"/>
      <c r="F325" s="13">
        <f t="shared" si="17"/>
        <v>0</v>
      </c>
      <c r="G325" s="46"/>
    </row>
    <row r="326" spans="1:7" s="19" customFormat="1">
      <c r="A326" s="144" t="s">
        <v>385</v>
      </c>
      <c r="B326" s="172" t="s">
        <v>361</v>
      </c>
      <c r="C326" s="23"/>
      <c r="D326" s="155"/>
      <c r="E326" s="21"/>
      <c r="F326" s="13">
        <f>ROUND(E326*D326,2)</f>
        <v>0</v>
      </c>
      <c r="G326" s="46"/>
    </row>
    <row r="327" spans="1:7" s="19" customFormat="1" ht="25.5">
      <c r="A327" s="145" t="s">
        <v>386</v>
      </c>
      <c r="B327" s="165" t="s">
        <v>362</v>
      </c>
      <c r="C327" s="23" t="s">
        <v>133</v>
      </c>
      <c r="D327" s="156">
        <v>1</v>
      </c>
      <c r="E327" s="21"/>
      <c r="F327" s="13">
        <f>ROUND(E327*D327,2)</f>
        <v>0</v>
      </c>
      <c r="G327" s="46"/>
    </row>
    <row r="328" spans="1:7" s="19" customFormat="1" ht="25.5">
      <c r="A328" s="145" t="s">
        <v>387</v>
      </c>
      <c r="B328" s="165" t="s">
        <v>363</v>
      </c>
      <c r="C328" s="23" t="s">
        <v>133</v>
      </c>
      <c r="D328" s="156">
        <v>1</v>
      </c>
      <c r="E328" s="21"/>
      <c r="F328" s="13">
        <f>ROUND(E328*D328,2)</f>
        <v>0</v>
      </c>
      <c r="G328" s="46"/>
    </row>
    <row r="329" spans="1:7" s="19" customFormat="1" ht="142.5" customHeight="1">
      <c r="A329" s="145" t="s">
        <v>798</v>
      </c>
      <c r="B329" s="165" t="s">
        <v>923</v>
      </c>
      <c r="C329" s="23" t="s">
        <v>133</v>
      </c>
      <c r="D329" s="156">
        <v>1</v>
      </c>
      <c r="E329" s="21"/>
      <c r="F329" s="13">
        <f>ROUND(E329*D329,2)</f>
        <v>0</v>
      </c>
      <c r="G329" s="46"/>
    </row>
    <row r="330" spans="1:7" s="19" customFormat="1">
      <c r="A330" s="144" t="s">
        <v>388</v>
      </c>
      <c r="B330" s="172" t="s">
        <v>364</v>
      </c>
      <c r="C330" s="23"/>
      <c r="D330" s="155"/>
      <c r="E330" s="21"/>
      <c r="F330" s="13">
        <f>ROUND(E330*D330,2)</f>
        <v>0</v>
      </c>
      <c r="G330" s="46"/>
    </row>
    <row r="331" spans="1:7" s="19" customFormat="1" ht="25.5">
      <c r="A331" s="145" t="s">
        <v>389</v>
      </c>
      <c r="B331" s="165" t="s">
        <v>365</v>
      </c>
      <c r="C331" s="23"/>
      <c r="D331" s="156"/>
      <c r="E331" s="21"/>
      <c r="F331" s="13"/>
      <c r="G331" s="46"/>
    </row>
    <row r="332" spans="1:7" s="19" customFormat="1" ht="52.5" customHeight="1">
      <c r="A332" s="145" t="s">
        <v>390</v>
      </c>
      <c r="B332" s="165" t="s">
        <v>366</v>
      </c>
      <c r="C332" s="23" t="s">
        <v>6</v>
      </c>
      <c r="D332" s="156">
        <v>1</v>
      </c>
      <c r="E332" s="21"/>
      <c r="F332" s="13">
        <f>ROUND(E332*D332,2)</f>
        <v>0</v>
      </c>
      <c r="G332" s="46"/>
    </row>
    <row r="333" spans="1:7" s="19" customFormat="1">
      <c r="A333" s="144" t="s">
        <v>391</v>
      </c>
      <c r="B333" s="172" t="s">
        <v>367</v>
      </c>
      <c r="C333" s="23"/>
      <c r="D333" s="155"/>
      <c r="E333" s="21"/>
      <c r="F333" s="13">
        <f>ROUND(E333*D333,2)</f>
        <v>0</v>
      </c>
      <c r="G333" s="46"/>
    </row>
    <row r="334" spans="1:7" s="19" customFormat="1">
      <c r="A334" s="145" t="s">
        <v>392</v>
      </c>
      <c r="B334" s="165" t="s">
        <v>338</v>
      </c>
      <c r="C334" s="23" t="s">
        <v>6</v>
      </c>
      <c r="D334" s="156">
        <v>1</v>
      </c>
      <c r="E334" s="21"/>
      <c r="F334" s="13">
        <f>ROUND(E334*D334,2)</f>
        <v>0</v>
      </c>
      <c r="G334" s="46"/>
    </row>
    <row r="335" spans="1:7" s="19" customFormat="1">
      <c r="A335" s="145" t="s">
        <v>393</v>
      </c>
      <c r="B335" s="165" t="s">
        <v>368</v>
      </c>
      <c r="C335" s="24" t="s">
        <v>6</v>
      </c>
      <c r="D335" s="156">
        <v>1</v>
      </c>
      <c r="E335" s="13"/>
      <c r="F335" s="13">
        <f>ROUND(E335*D335,2)</f>
        <v>0</v>
      </c>
      <c r="G335" s="46"/>
    </row>
    <row r="336" spans="1:7" s="29" customFormat="1" ht="39.950000000000003" customHeight="1">
      <c r="A336" s="49">
        <v>7</v>
      </c>
      <c r="B336" s="134" t="s">
        <v>805</v>
      </c>
      <c r="C336" s="135"/>
      <c r="D336" s="135"/>
      <c r="E336" s="135"/>
      <c r="F336" s="136"/>
      <c r="G336" s="108"/>
    </row>
    <row r="337" spans="1:7" s="22" customFormat="1">
      <c r="A337" s="145" t="s">
        <v>799</v>
      </c>
      <c r="B337" s="178" t="s">
        <v>258</v>
      </c>
      <c r="C337" s="12"/>
      <c r="D337" s="12"/>
      <c r="E337" s="13"/>
      <c r="F337" s="85"/>
      <c r="G337" s="117"/>
    </row>
    <row r="338" spans="1:7" s="19" customFormat="1" ht="53.25" customHeight="1">
      <c r="A338" s="145" t="s">
        <v>800</v>
      </c>
      <c r="B338" s="180" t="s">
        <v>286</v>
      </c>
      <c r="C338" s="24"/>
      <c r="D338" s="41"/>
      <c r="E338" s="13"/>
      <c r="F338" s="13"/>
      <c r="G338" s="46"/>
    </row>
    <row r="339" spans="1:7" s="19" customFormat="1">
      <c r="A339" s="144" t="s">
        <v>469</v>
      </c>
      <c r="B339" s="190" t="s">
        <v>288</v>
      </c>
      <c r="C339" s="23"/>
      <c r="D339" s="28"/>
      <c r="E339" s="21"/>
      <c r="F339" s="13"/>
      <c r="G339" s="46"/>
    </row>
    <row r="340" spans="1:7" s="19" customFormat="1" ht="76.5">
      <c r="A340" s="145" t="s">
        <v>470</v>
      </c>
      <c r="B340" s="180" t="s">
        <v>289</v>
      </c>
      <c r="C340" s="24" t="s">
        <v>133</v>
      </c>
      <c r="D340" s="158">
        <v>1</v>
      </c>
      <c r="E340" s="25"/>
      <c r="F340" s="13">
        <f>ROUND(E340*D340,2)</f>
        <v>0</v>
      </c>
      <c r="G340" s="46"/>
    </row>
    <row r="341" spans="1:7" s="19" customFormat="1">
      <c r="A341" s="144" t="s">
        <v>471</v>
      </c>
      <c r="B341" s="190" t="s">
        <v>290</v>
      </c>
      <c r="C341" s="23"/>
      <c r="D341" s="155"/>
      <c r="E341" s="21"/>
      <c r="F341" s="13">
        <f t="shared" ref="F341:F352" si="18">ROUND(E341*D341,2)</f>
        <v>0</v>
      </c>
      <c r="G341" s="46"/>
    </row>
    <row r="342" spans="1:7" s="19" customFormat="1" ht="63.75">
      <c r="A342" s="145" t="s">
        <v>472</v>
      </c>
      <c r="B342" s="180" t="s">
        <v>374</v>
      </c>
      <c r="C342" s="5" t="s">
        <v>65</v>
      </c>
      <c r="D342" s="127" t="s">
        <v>926</v>
      </c>
      <c r="E342" s="26"/>
      <c r="F342" s="13"/>
      <c r="G342" s="46"/>
    </row>
    <row r="343" spans="1:7" s="19" customFormat="1" ht="102">
      <c r="A343" s="145" t="s">
        <v>473</v>
      </c>
      <c r="B343" s="180" t="s">
        <v>927</v>
      </c>
      <c r="C343" s="5" t="s">
        <v>65</v>
      </c>
      <c r="D343" s="127" t="s">
        <v>926</v>
      </c>
      <c r="E343" s="26"/>
      <c r="F343" s="13"/>
      <c r="G343" s="46"/>
    </row>
    <row r="344" spans="1:7" s="31" customFormat="1" ht="25.5">
      <c r="A344" s="144" t="s">
        <v>474</v>
      </c>
      <c r="B344" s="190" t="s">
        <v>375</v>
      </c>
      <c r="C344" s="86"/>
      <c r="D344" s="159"/>
      <c r="E344" s="87"/>
      <c r="F344" s="88">
        <f>ROUND(E344*D344,2)</f>
        <v>0</v>
      </c>
      <c r="G344" s="46"/>
    </row>
    <row r="345" spans="1:7" s="19" customFormat="1" ht="63.75">
      <c r="A345" s="145" t="s">
        <v>475</v>
      </c>
      <c r="B345" s="186" t="s">
        <v>376</v>
      </c>
      <c r="C345" s="23" t="s">
        <v>133</v>
      </c>
      <c r="D345" s="156">
        <v>46</v>
      </c>
      <c r="E345" s="26"/>
      <c r="F345" s="13">
        <f t="shared" si="18"/>
        <v>0</v>
      </c>
      <c r="G345" s="46"/>
    </row>
    <row r="346" spans="1:7" s="19" customFormat="1" ht="38.25">
      <c r="A346" s="145" t="s">
        <v>476</v>
      </c>
      <c r="B346" s="180" t="s">
        <v>377</v>
      </c>
      <c r="C346" s="5" t="s">
        <v>22</v>
      </c>
      <c r="D346" s="156">
        <v>474.4</v>
      </c>
      <c r="E346" s="26"/>
      <c r="F346" s="13">
        <f t="shared" si="18"/>
        <v>0</v>
      </c>
      <c r="G346" s="46"/>
    </row>
    <row r="347" spans="1:7" s="19" customFormat="1" ht="63.75">
      <c r="A347" s="145" t="s">
        <v>477</v>
      </c>
      <c r="B347" s="180" t="s">
        <v>378</v>
      </c>
      <c r="C347" s="5" t="s">
        <v>22</v>
      </c>
      <c r="D347" s="127">
        <v>474.4</v>
      </c>
      <c r="E347" s="26"/>
      <c r="F347" s="13">
        <f t="shared" si="18"/>
        <v>0</v>
      </c>
      <c r="G347" s="46"/>
    </row>
    <row r="348" spans="1:7" s="19" customFormat="1">
      <c r="A348" s="144" t="s">
        <v>478</v>
      </c>
      <c r="B348" s="190" t="s">
        <v>379</v>
      </c>
      <c r="C348" s="23"/>
      <c r="D348" s="156"/>
      <c r="E348" s="26"/>
      <c r="F348" s="13">
        <f t="shared" si="18"/>
        <v>0</v>
      </c>
      <c r="G348" s="46"/>
    </row>
    <row r="349" spans="1:7" s="19" customFormat="1" ht="76.5">
      <c r="A349" s="145" t="s">
        <v>479</v>
      </c>
      <c r="B349" s="168" t="s">
        <v>315</v>
      </c>
      <c r="C349" s="23" t="s">
        <v>187</v>
      </c>
      <c r="D349" s="156">
        <v>61.3</v>
      </c>
      <c r="E349" s="26"/>
      <c r="F349" s="13">
        <f t="shared" si="18"/>
        <v>0</v>
      </c>
      <c r="G349" s="46"/>
    </row>
    <row r="350" spans="1:7" s="19" customFormat="1" ht="38.25">
      <c r="A350" s="145" t="s">
        <v>801</v>
      </c>
      <c r="B350" s="168" t="s">
        <v>380</v>
      </c>
      <c r="C350" s="23" t="s">
        <v>187</v>
      </c>
      <c r="D350" s="156">
        <v>61.3</v>
      </c>
      <c r="E350" s="26"/>
      <c r="F350" s="13">
        <f t="shared" si="18"/>
        <v>0</v>
      </c>
      <c r="G350" s="46"/>
    </row>
    <row r="351" spans="1:7" s="19" customFormat="1" ht="25.5">
      <c r="A351" s="145" t="s">
        <v>802</v>
      </c>
      <c r="B351" s="186" t="s">
        <v>381</v>
      </c>
      <c r="C351" s="23" t="s">
        <v>310</v>
      </c>
      <c r="D351" s="156">
        <v>12875</v>
      </c>
      <c r="E351" s="26"/>
      <c r="F351" s="13">
        <f t="shared" si="18"/>
        <v>0</v>
      </c>
      <c r="G351" s="46"/>
    </row>
    <row r="352" spans="1:7" s="19" customFormat="1" ht="38.25">
      <c r="A352" s="145" t="s">
        <v>803</v>
      </c>
      <c r="B352" s="186" t="s">
        <v>382</v>
      </c>
      <c r="C352" s="5" t="s">
        <v>22</v>
      </c>
      <c r="D352" s="156">
        <v>92.45</v>
      </c>
      <c r="E352" s="26"/>
      <c r="F352" s="13">
        <f t="shared" si="18"/>
        <v>0</v>
      </c>
      <c r="G352" s="46"/>
    </row>
    <row r="353" spans="1:7" s="27" customFormat="1" ht="39.950000000000003" customHeight="1">
      <c r="A353" s="49">
        <v>8</v>
      </c>
      <c r="B353" s="134" t="s">
        <v>804</v>
      </c>
      <c r="C353" s="135"/>
      <c r="D353" s="135"/>
      <c r="E353" s="135"/>
      <c r="F353" s="136"/>
      <c r="G353" s="109"/>
    </row>
    <row r="354" spans="1:7" s="27" customFormat="1" ht="25.5">
      <c r="A354" s="143" t="s">
        <v>480</v>
      </c>
      <c r="B354" s="165" t="s">
        <v>394</v>
      </c>
      <c r="C354" s="33"/>
      <c r="D354" s="160"/>
      <c r="E354" s="34"/>
      <c r="F354" s="34" t="str">
        <f t="shared" ref="F354:F398" si="19">IF(AND(D354&gt;0,C354&lt;&gt;""),ROUND(E354*D354,2),"")</f>
        <v/>
      </c>
      <c r="G354" s="109"/>
    </row>
    <row r="355" spans="1:7" s="1" customFormat="1">
      <c r="A355" s="143" t="s">
        <v>481</v>
      </c>
      <c r="B355" s="165" t="s">
        <v>395</v>
      </c>
      <c r="C355" s="33" t="s">
        <v>187</v>
      </c>
      <c r="D355" s="161">
        <v>44</v>
      </c>
      <c r="E355" s="34"/>
      <c r="F355" s="34">
        <f t="shared" si="19"/>
        <v>0</v>
      </c>
      <c r="G355" s="118"/>
    </row>
    <row r="356" spans="1:7" s="1" customFormat="1">
      <c r="A356" s="143" t="s">
        <v>531</v>
      </c>
      <c r="B356" s="165" t="s">
        <v>396</v>
      </c>
      <c r="C356" s="33" t="s">
        <v>187</v>
      </c>
      <c r="D356" s="161">
        <v>32</v>
      </c>
      <c r="E356" s="34"/>
      <c r="F356" s="34">
        <f t="shared" si="19"/>
        <v>0</v>
      </c>
      <c r="G356" s="118"/>
    </row>
    <row r="357" spans="1:7" s="1" customFormat="1">
      <c r="A357" s="143" t="s">
        <v>532</v>
      </c>
      <c r="B357" s="165" t="s">
        <v>397</v>
      </c>
      <c r="C357" s="33" t="s">
        <v>187</v>
      </c>
      <c r="D357" s="161">
        <v>17</v>
      </c>
      <c r="E357" s="34"/>
      <c r="F357" s="34">
        <f t="shared" si="19"/>
        <v>0</v>
      </c>
      <c r="G357" s="118"/>
    </row>
    <row r="358" spans="1:7" s="1" customFormat="1">
      <c r="A358" s="143" t="s">
        <v>533</v>
      </c>
      <c r="B358" s="165" t="s">
        <v>398</v>
      </c>
      <c r="C358" s="33" t="s">
        <v>187</v>
      </c>
      <c r="D358" s="161">
        <v>15</v>
      </c>
      <c r="E358" s="34"/>
      <c r="F358" s="34">
        <f t="shared" si="19"/>
        <v>0</v>
      </c>
      <c r="G358" s="118"/>
    </row>
    <row r="359" spans="1:7" s="1" customFormat="1">
      <c r="A359" s="143" t="s">
        <v>534</v>
      </c>
      <c r="B359" s="165" t="s">
        <v>399</v>
      </c>
      <c r="C359" s="33" t="s">
        <v>187</v>
      </c>
      <c r="D359" s="161">
        <v>181</v>
      </c>
      <c r="E359" s="34"/>
      <c r="F359" s="34">
        <f t="shared" si="19"/>
        <v>0</v>
      </c>
      <c r="G359" s="118"/>
    </row>
    <row r="360" spans="1:7" s="1" customFormat="1">
      <c r="A360" s="143" t="s">
        <v>535</v>
      </c>
      <c r="B360" s="165" t="s">
        <v>400</v>
      </c>
      <c r="C360" s="33" t="s">
        <v>187</v>
      </c>
      <c r="D360" s="161">
        <v>471</v>
      </c>
      <c r="E360" s="34"/>
      <c r="F360" s="34">
        <f t="shared" si="19"/>
        <v>0</v>
      </c>
      <c r="G360" s="118"/>
    </row>
    <row r="361" spans="1:7" s="1" customFormat="1">
      <c r="A361" s="143" t="s">
        <v>536</v>
      </c>
      <c r="B361" s="165" t="s">
        <v>401</v>
      </c>
      <c r="C361" s="33" t="s">
        <v>187</v>
      </c>
      <c r="D361" s="161">
        <v>279</v>
      </c>
      <c r="E361" s="34"/>
      <c r="F361" s="34">
        <f t="shared" si="19"/>
        <v>0</v>
      </c>
      <c r="G361" s="118"/>
    </row>
    <row r="362" spans="1:7" s="1" customFormat="1">
      <c r="A362" s="143" t="s">
        <v>537</v>
      </c>
      <c r="B362" s="165" t="s">
        <v>402</v>
      </c>
      <c r="C362" s="33" t="s">
        <v>187</v>
      </c>
      <c r="D362" s="161">
        <v>10</v>
      </c>
      <c r="E362" s="34"/>
      <c r="F362" s="34">
        <f t="shared" si="19"/>
        <v>0</v>
      </c>
      <c r="G362" s="118"/>
    </row>
    <row r="363" spans="1:7" s="1" customFormat="1">
      <c r="A363" s="143" t="s">
        <v>538</v>
      </c>
      <c r="B363" s="165" t="s">
        <v>403</v>
      </c>
      <c r="C363" s="33" t="s">
        <v>187</v>
      </c>
      <c r="D363" s="161">
        <v>8</v>
      </c>
      <c r="E363" s="34"/>
      <c r="F363" s="34">
        <f t="shared" si="19"/>
        <v>0</v>
      </c>
      <c r="G363" s="118"/>
    </row>
    <row r="364" spans="1:7" s="1" customFormat="1">
      <c r="A364" s="143" t="s">
        <v>482</v>
      </c>
      <c r="B364" s="165" t="s">
        <v>404</v>
      </c>
      <c r="C364" s="33"/>
      <c r="D364" s="160"/>
      <c r="E364" s="34"/>
      <c r="F364" s="34" t="str">
        <f t="shared" si="19"/>
        <v/>
      </c>
      <c r="G364" s="118"/>
    </row>
    <row r="365" spans="1:7" s="1" customFormat="1">
      <c r="A365" s="143" t="s">
        <v>483</v>
      </c>
      <c r="B365" s="165" t="s">
        <v>405</v>
      </c>
      <c r="C365" s="33" t="s">
        <v>187</v>
      </c>
      <c r="D365" s="160">
        <v>975</v>
      </c>
      <c r="E365" s="34"/>
      <c r="F365" s="34">
        <f t="shared" si="19"/>
        <v>0</v>
      </c>
      <c r="G365" s="118"/>
    </row>
    <row r="366" spans="1:7" s="1" customFormat="1">
      <c r="A366" s="143" t="s">
        <v>484</v>
      </c>
      <c r="B366" s="165" t="s">
        <v>406</v>
      </c>
      <c r="C366" s="33" t="s">
        <v>187</v>
      </c>
      <c r="D366" s="160">
        <v>32</v>
      </c>
      <c r="E366" s="34"/>
      <c r="F366" s="34">
        <f t="shared" si="19"/>
        <v>0</v>
      </c>
      <c r="G366" s="118"/>
    </row>
    <row r="367" spans="1:7" s="1" customFormat="1">
      <c r="A367" s="143" t="s">
        <v>485</v>
      </c>
      <c r="B367" s="165" t="s">
        <v>407</v>
      </c>
      <c r="C367" s="33" t="s">
        <v>187</v>
      </c>
      <c r="D367" s="160">
        <v>32</v>
      </c>
      <c r="E367" s="34"/>
      <c r="F367" s="34">
        <f t="shared" si="19"/>
        <v>0</v>
      </c>
      <c r="G367" s="118"/>
    </row>
    <row r="368" spans="1:7" s="1" customFormat="1">
      <c r="A368" s="143" t="s">
        <v>486</v>
      </c>
      <c r="B368" s="165" t="s">
        <v>408</v>
      </c>
      <c r="C368" s="33" t="s">
        <v>187</v>
      </c>
      <c r="D368" s="160">
        <v>18</v>
      </c>
      <c r="E368" s="34"/>
      <c r="F368" s="34">
        <f t="shared" si="19"/>
        <v>0</v>
      </c>
      <c r="G368" s="118"/>
    </row>
    <row r="369" spans="1:7" s="1" customFormat="1" ht="25.5">
      <c r="A369" s="143" t="s">
        <v>487</v>
      </c>
      <c r="B369" s="189" t="s">
        <v>409</v>
      </c>
      <c r="C369" s="33"/>
      <c r="D369" s="160"/>
      <c r="E369" s="34"/>
      <c r="F369" s="34" t="str">
        <f t="shared" si="19"/>
        <v/>
      </c>
      <c r="G369" s="118"/>
    </row>
    <row r="370" spans="1:7" s="1" customFormat="1">
      <c r="A370" s="143" t="s">
        <v>488</v>
      </c>
      <c r="B370" s="165" t="s">
        <v>410</v>
      </c>
      <c r="C370" s="33" t="s">
        <v>411</v>
      </c>
      <c r="D370" s="160">
        <v>1</v>
      </c>
      <c r="E370" s="34"/>
      <c r="F370" s="34">
        <f t="shared" si="19"/>
        <v>0</v>
      </c>
      <c r="G370" s="118"/>
    </row>
    <row r="371" spans="1:7" s="1" customFormat="1">
      <c r="A371" s="143" t="s">
        <v>489</v>
      </c>
      <c r="B371" s="165" t="s">
        <v>412</v>
      </c>
      <c r="C371" s="33" t="s">
        <v>411</v>
      </c>
      <c r="D371" s="160">
        <v>1</v>
      </c>
      <c r="E371" s="34"/>
      <c r="F371" s="34">
        <f t="shared" si="19"/>
        <v>0</v>
      </c>
      <c r="G371" s="118"/>
    </row>
    <row r="372" spans="1:7" s="1" customFormat="1">
      <c r="A372" s="143" t="s">
        <v>539</v>
      </c>
      <c r="B372" s="165" t="s">
        <v>413</v>
      </c>
      <c r="C372" s="33" t="s">
        <v>411</v>
      </c>
      <c r="D372" s="160">
        <v>1</v>
      </c>
      <c r="E372" s="34"/>
      <c r="F372" s="34">
        <f t="shared" si="19"/>
        <v>0</v>
      </c>
      <c r="G372" s="118"/>
    </row>
    <row r="373" spans="1:7" s="1" customFormat="1">
      <c r="A373" s="143" t="s">
        <v>540</v>
      </c>
      <c r="B373" s="165" t="s">
        <v>414</v>
      </c>
      <c r="C373" s="33" t="s">
        <v>133</v>
      </c>
      <c r="D373" s="160">
        <v>2</v>
      </c>
      <c r="E373" s="34"/>
      <c r="F373" s="34">
        <f t="shared" si="19"/>
        <v>0</v>
      </c>
      <c r="G373" s="118"/>
    </row>
    <row r="374" spans="1:7" s="1" customFormat="1">
      <c r="A374" s="143" t="s">
        <v>541</v>
      </c>
      <c r="B374" s="165" t="s">
        <v>415</v>
      </c>
      <c r="C374" s="33" t="s">
        <v>133</v>
      </c>
      <c r="D374" s="160">
        <v>2</v>
      </c>
      <c r="E374" s="34"/>
      <c r="F374" s="34">
        <f t="shared" si="19"/>
        <v>0</v>
      </c>
      <c r="G374" s="118"/>
    </row>
    <row r="375" spans="1:7" s="1" customFormat="1">
      <c r="A375" s="143" t="s">
        <v>542</v>
      </c>
      <c r="B375" s="165" t="s">
        <v>416</v>
      </c>
      <c r="C375" s="33" t="s">
        <v>133</v>
      </c>
      <c r="D375" s="160">
        <v>2</v>
      </c>
      <c r="E375" s="34"/>
      <c r="F375" s="34">
        <f t="shared" si="19"/>
        <v>0</v>
      </c>
      <c r="G375" s="118"/>
    </row>
    <row r="376" spans="1:7" s="1" customFormat="1" ht="38.25">
      <c r="A376" s="143" t="s">
        <v>490</v>
      </c>
      <c r="B376" s="189" t="s">
        <v>924</v>
      </c>
      <c r="C376" s="33"/>
      <c r="D376" s="160"/>
      <c r="E376" s="34"/>
      <c r="F376" s="34" t="str">
        <f t="shared" si="19"/>
        <v/>
      </c>
      <c r="G376" s="118"/>
    </row>
    <row r="377" spans="1:7" s="1" customFormat="1" ht="25.5">
      <c r="A377" s="143" t="s">
        <v>491</v>
      </c>
      <c r="B377" s="189" t="s">
        <v>417</v>
      </c>
      <c r="C377" s="33" t="s">
        <v>133</v>
      </c>
      <c r="D377" s="160">
        <v>4</v>
      </c>
      <c r="E377" s="34"/>
      <c r="F377" s="34">
        <f t="shared" si="19"/>
        <v>0</v>
      </c>
      <c r="G377" s="118"/>
    </row>
    <row r="378" spans="1:7" s="1" customFormat="1" ht="25.5">
      <c r="A378" s="143" t="s">
        <v>492</v>
      </c>
      <c r="B378" s="189" t="s">
        <v>418</v>
      </c>
      <c r="C378" s="33"/>
      <c r="D378" s="160"/>
      <c r="E378" s="34"/>
      <c r="F378" s="34" t="str">
        <f t="shared" si="19"/>
        <v/>
      </c>
      <c r="G378" s="118"/>
    </row>
    <row r="379" spans="1:7" s="1" customFormat="1">
      <c r="A379" s="143" t="s">
        <v>543</v>
      </c>
      <c r="B379" s="165" t="s">
        <v>419</v>
      </c>
      <c r="C379" s="33" t="s">
        <v>133</v>
      </c>
      <c r="D379" s="160">
        <v>1</v>
      </c>
      <c r="E379" s="34"/>
      <c r="F379" s="34">
        <f t="shared" si="19"/>
        <v>0</v>
      </c>
      <c r="G379" s="118"/>
    </row>
    <row r="380" spans="1:7" s="1" customFormat="1">
      <c r="A380" s="143" t="s">
        <v>544</v>
      </c>
      <c r="B380" s="165" t="s">
        <v>420</v>
      </c>
      <c r="C380" s="33" t="s">
        <v>133</v>
      </c>
      <c r="D380" s="160">
        <v>1</v>
      </c>
      <c r="E380" s="34"/>
      <c r="F380" s="34">
        <f t="shared" si="19"/>
        <v>0</v>
      </c>
      <c r="G380" s="118"/>
    </row>
    <row r="381" spans="1:7" s="1" customFormat="1">
      <c r="A381" s="143" t="s">
        <v>545</v>
      </c>
      <c r="B381" s="165" t="s">
        <v>421</v>
      </c>
      <c r="C381" s="33" t="s">
        <v>133</v>
      </c>
      <c r="D381" s="160">
        <v>1</v>
      </c>
      <c r="E381" s="34"/>
      <c r="F381" s="34">
        <f t="shared" si="19"/>
        <v>0</v>
      </c>
      <c r="G381" s="118"/>
    </row>
    <row r="382" spans="1:7" s="1" customFormat="1">
      <c r="A382" s="143" t="s">
        <v>546</v>
      </c>
      <c r="B382" s="165" t="s">
        <v>422</v>
      </c>
      <c r="C382" s="33" t="s">
        <v>133</v>
      </c>
      <c r="D382" s="160">
        <v>2</v>
      </c>
      <c r="E382" s="34"/>
      <c r="F382" s="34">
        <f t="shared" si="19"/>
        <v>0</v>
      </c>
      <c r="G382" s="118"/>
    </row>
    <row r="383" spans="1:7" s="1" customFormat="1">
      <c r="A383" s="143" t="s">
        <v>547</v>
      </c>
      <c r="B383" s="165" t="s">
        <v>423</v>
      </c>
      <c r="C383" s="33" t="s">
        <v>133</v>
      </c>
      <c r="D383" s="160">
        <v>1</v>
      </c>
      <c r="E383" s="34"/>
      <c r="F383" s="34">
        <f t="shared" si="19"/>
        <v>0</v>
      </c>
      <c r="G383" s="118"/>
    </row>
    <row r="384" spans="1:7" s="1" customFormat="1">
      <c r="A384" s="143" t="s">
        <v>548</v>
      </c>
      <c r="B384" s="165" t="s">
        <v>424</v>
      </c>
      <c r="C384" s="33" t="s">
        <v>133</v>
      </c>
      <c r="D384" s="160">
        <v>20</v>
      </c>
      <c r="E384" s="34"/>
      <c r="F384" s="34">
        <f t="shared" si="19"/>
        <v>0</v>
      </c>
      <c r="G384" s="118"/>
    </row>
    <row r="385" spans="1:7" s="1" customFormat="1">
      <c r="A385" s="143" t="s">
        <v>549</v>
      </c>
      <c r="B385" s="165" t="s">
        <v>425</v>
      </c>
      <c r="C385" s="33" t="s">
        <v>133</v>
      </c>
      <c r="D385" s="160">
        <v>20</v>
      </c>
      <c r="E385" s="34"/>
      <c r="F385" s="34">
        <f t="shared" si="19"/>
        <v>0</v>
      </c>
      <c r="G385" s="118"/>
    </row>
    <row r="386" spans="1:7" s="1" customFormat="1" ht="25.5">
      <c r="A386" s="143" t="s">
        <v>550</v>
      </c>
      <c r="B386" s="165" t="s">
        <v>426</v>
      </c>
      <c r="C386" s="33" t="s">
        <v>133</v>
      </c>
      <c r="D386" s="160">
        <v>5</v>
      </c>
      <c r="E386" s="34"/>
      <c r="F386" s="34">
        <f t="shared" si="19"/>
        <v>0</v>
      </c>
      <c r="G386" s="118"/>
    </row>
    <row r="387" spans="1:7" s="1" customFormat="1" ht="38.25">
      <c r="A387" s="143" t="s">
        <v>493</v>
      </c>
      <c r="B387" s="189" t="s">
        <v>427</v>
      </c>
      <c r="C387" s="33"/>
      <c r="D387" s="160"/>
      <c r="E387" s="34"/>
      <c r="F387" s="34" t="str">
        <f t="shared" si="19"/>
        <v/>
      </c>
      <c r="G387" s="118"/>
    </row>
    <row r="388" spans="1:7" s="1" customFormat="1">
      <c r="A388" s="143" t="s">
        <v>551</v>
      </c>
      <c r="B388" s="193" t="s">
        <v>428</v>
      </c>
      <c r="C388" s="33" t="s">
        <v>411</v>
      </c>
      <c r="D388" s="160">
        <v>1</v>
      </c>
      <c r="E388" s="34"/>
      <c r="F388" s="34">
        <f t="shared" si="19"/>
        <v>0</v>
      </c>
      <c r="G388" s="118"/>
    </row>
    <row r="389" spans="1:7" s="1" customFormat="1">
      <c r="A389" s="143" t="s">
        <v>552</v>
      </c>
      <c r="B389" s="193" t="s">
        <v>429</v>
      </c>
      <c r="C389" s="33" t="s">
        <v>411</v>
      </c>
      <c r="D389" s="160">
        <v>1</v>
      </c>
      <c r="E389" s="34"/>
      <c r="F389" s="34">
        <f t="shared" si="19"/>
        <v>0</v>
      </c>
      <c r="G389" s="118"/>
    </row>
    <row r="390" spans="1:7" s="1" customFormat="1" ht="76.5">
      <c r="A390" s="143" t="s">
        <v>494</v>
      </c>
      <c r="B390" s="187" t="s">
        <v>430</v>
      </c>
      <c r="C390" s="33" t="s">
        <v>411</v>
      </c>
      <c r="D390" s="160">
        <v>2</v>
      </c>
      <c r="E390" s="34"/>
      <c r="F390" s="34">
        <f t="shared" si="19"/>
        <v>0</v>
      </c>
      <c r="G390" s="118"/>
    </row>
    <row r="391" spans="1:7" s="1" customFormat="1" ht="25.5">
      <c r="A391" s="143" t="s">
        <v>495</v>
      </c>
      <c r="B391" s="189" t="s">
        <v>431</v>
      </c>
      <c r="C391" s="33" t="s">
        <v>411</v>
      </c>
      <c r="D391" s="160">
        <v>1</v>
      </c>
      <c r="E391" s="34"/>
      <c r="F391" s="34">
        <f t="shared" si="19"/>
        <v>0</v>
      </c>
      <c r="G391" s="118"/>
    </row>
    <row r="392" spans="1:7" s="1" customFormat="1" ht="25.5">
      <c r="A392" s="143" t="s">
        <v>496</v>
      </c>
      <c r="B392" s="189" t="s">
        <v>432</v>
      </c>
      <c r="C392" s="33" t="s">
        <v>187</v>
      </c>
      <c r="D392" s="160">
        <v>10</v>
      </c>
      <c r="E392" s="34"/>
      <c r="F392" s="34">
        <f t="shared" si="19"/>
        <v>0</v>
      </c>
      <c r="G392" s="118"/>
    </row>
    <row r="393" spans="1:7" s="1" customFormat="1" ht="38.25">
      <c r="A393" s="143" t="s">
        <v>497</v>
      </c>
      <c r="B393" s="189" t="s">
        <v>433</v>
      </c>
      <c r="C393" s="33" t="s">
        <v>411</v>
      </c>
      <c r="D393" s="160">
        <v>2</v>
      </c>
      <c r="E393" s="34"/>
      <c r="F393" s="34">
        <f t="shared" si="19"/>
        <v>0</v>
      </c>
      <c r="G393" s="118"/>
    </row>
    <row r="394" spans="1:7" s="1" customFormat="1" ht="38.25">
      <c r="A394" s="143" t="s">
        <v>498</v>
      </c>
      <c r="B394" s="189" t="s">
        <v>434</v>
      </c>
      <c r="C394" s="33" t="s">
        <v>411</v>
      </c>
      <c r="D394" s="160">
        <v>1</v>
      </c>
      <c r="E394" s="34"/>
      <c r="F394" s="34">
        <f t="shared" si="19"/>
        <v>0</v>
      </c>
      <c r="G394" s="118"/>
    </row>
    <row r="395" spans="1:7" s="1" customFormat="1">
      <c r="A395" s="143" t="s">
        <v>499</v>
      </c>
      <c r="B395" s="189" t="s">
        <v>435</v>
      </c>
      <c r="C395" s="33" t="s">
        <v>411</v>
      </c>
      <c r="D395" s="160">
        <v>1</v>
      </c>
      <c r="E395" s="34"/>
      <c r="F395" s="34">
        <f t="shared" si="19"/>
        <v>0</v>
      </c>
      <c r="G395" s="118"/>
    </row>
    <row r="396" spans="1:7" s="1" customFormat="1">
      <c r="A396" s="143" t="s">
        <v>500</v>
      </c>
      <c r="B396" s="189" t="s">
        <v>436</v>
      </c>
      <c r="C396" s="33" t="s">
        <v>411</v>
      </c>
      <c r="D396" s="160">
        <v>1</v>
      </c>
      <c r="E396" s="34"/>
      <c r="F396" s="34">
        <f t="shared" si="19"/>
        <v>0</v>
      </c>
      <c r="G396" s="118"/>
    </row>
    <row r="397" spans="1:7" s="1" customFormat="1">
      <c r="A397" s="143" t="s">
        <v>501</v>
      </c>
      <c r="B397" s="189" t="s">
        <v>437</v>
      </c>
      <c r="C397" s="33" t="s">
        <v>411</v>
      </c>
      <c r="D397" s="160">
        <v>1</v>
      </c>
      <c r="E397" s="34"/>
      <c r="F397" s="34">
        <f t="shared" si="19"/>
        <v>0</v>
      </c>
      <c r="G397" s="118"/>
    </row>
    <row r="398" spans="1:7" s="1" customFormat="1" ht="76.5">
      <c r="A398" s="143" t="s">
        <v>553</v>
      </c>
      <c r="B398" s="187" t="s">
        <v>438</v>
      </c>
      <c r="C398" s="33" t="s">
        <v>133</v>
      </c>
      <c r="D398" s="160">
        <v>1</v>
      </c>
      <c r="E398" s="34"/>
      <c r="F398" s="34">
        <f t="shared" si="19"/>
        <v>0</v>
      </c>
      <c r="G398" s="118"/>
    </row>
    <row r="399" spans="1:7" s="27" customFormat="1" ht="39.950000000000003" customHeight="1">
      <c r="A399" s="89">
        <v>9</v>
      </c>
      <c r="B399" s="183" t="s">
        <v>808</v>
      </c>
      <c r="C399" s="51"/>
      <c r="D399" s="160"/>
      <c r="E399" s="34"/>
      <c r="F399" s="34" t="str">
        <f t="shared" ref="F399:F449" si="20">IF(AND(D399&gt;0,C399&lt;&gt;""),ROUND(E399*D399,2),"")</f>
        <v/>
      </c>
      <c r="G399" s="109"/>
    </row>
    <row r="400" spans="1:7" s="1" customFormat="1" ht="25.5">
      <c r="A400" s="143" t="s">
        <v>502</v>
      </c>
      <c r="B400" s="165" t="s">
        <v>394</v>
      </c>
      <c r="C400" s="33"/>
      <c r="D400" s="160"/>
      <c r="E400" s="34"/>
      <c r="F400" s="34" t="str">
        <f t="shared" si="20"/>
        <v/>
      </c>
      <c r="G400" s="118"/>
    </row>
    <row r="401" spans="1:7" s="1" customFormat="1">
      <c r="A401" s="143" t="s">
        <v>503</v>
      </c>
      <c r="B401" s="165" t="s">
        <v>516</v>
      </c>
      <c r="C401" s="33" t="s">
        <v>187</v>
      </c>
      <c r="D401" s="160">
        <v>18</v>
      </c>
      <c r="E401" s="34"/>
      <c r="F401" s="34">
        <f t="shared" si="20"/>
        <v>0</v>
      </c>
      <c r="G401" s="118"/>
    </row>
    <row r="402" spans="1:7" s="1" customFormat="1">
      <c r="A402" s="143" t="s">
        <v>809</v>
      </c>
      <c r="B402" s="165" t="s">
        <v>517</v>
      </c>
      <c r="C402" s="33" t="s">
        <v>187</v>
      </c>
      <c r="D402" s="160">
        <v>53</v>
      </c>
      <c r="E402" s="34"/>
      <c r="F402" s="34">
        <f t="shared" si="20"/>
        <v>0</v>
      </c>
      <c r="G402" s="118"/>
    </row>
    <row r="403" spans="1:7" s="1" customFormat="1">
      <c r="A403" s="143" t="s">
        <v>810</v>
      </c>
      <c r="B403" s="165" t="s">
        <v>395</v>
      </c>
      <c r="C403" s="33" t="s">
        <v>187</v>
      </c>
      <c r="D403" s="160">
        <v>35</v>
      </c>
      <c r="E403" s="34"/>
      <c r="F403" s="34">
        <f t="shared" si="20"/>
        <v>0</v>
      </c>
      <c r="G403" s="118"/>
    </row>
    <row r="404" spans="1:7" s="1" customFormat="1">
      <c r="A404" s="143" t="s">
        <v>811</v>
      </c>
      <c r="B404" s="165" t="s">
        <v>518</v>
      </c>
      <c r="C404" s="33" t="s">
        <v>187</v>
      </c>
      <c r="D404" s="160">
        <v>89</v>
      </c>
      <c r="E404" s="34"/>
      <c r="F404" s="34">
        <f t="shared" si="20"/>
        <v>0</v>
      </c>
      <c r="G404" s="118"/>
    </row>
    <row r="405" spans="1:7" s="1" customFormat="1">
      <c r="A405" s="143" t="s">
        <v>812</v>
      </c>
      <c r="B405" s="165" t="s">
        <v>519</v>
      </c>
      <c r="C405" s="33" t="s">
        <v>187</v>
      </c>
      <c r="D405" s="160">
        <v>10</v>
      </c>
      <c r="E405" s="34"/>
      <c r="F405" s="34">
        <f t="shared" si="20"/>
        <v>0</v>
      </c>
      <c r="G405" s="118"/>
    </row>
    <row r="406" spans="1:7" s="1" customFormat="1">
      <c r="A406" s="143" t="s">
        <v>813</v>
      </c>
      <c r="B406" s="165" t="s">
        <v>398</v>
      </c>
      <c r="C406" s="33" t="s">
        <v>187</v>
      </c>
      <c r="D406" s="160">
        <v>8</v>
      </c>
      <c r="E406" s="34"/>
      <c r="F406" s="34">
        <f t="shared" si="20"/>
        <v>0</v>
      </c>
      <c r="G406" s="118"/>
    </row>
    <row r="407" spans="1:7" s="1" customFormat="1">
      <c r="A407" s="143" t="s">
        <v>814</v>
      </c>
      <c r="B407" s="165" t="s">
        <v>399</v>
      </c>
      <c r="C407" s="33" t="s">
        <v>187</v>
      </c>
      <c r="D407" s="160">
        <v>556</v>
      </c>
      <c r="E407" s="34"/>
      <c r="F407" s="34">
        <f t="shared" si="20"/>
        <v>0</v>
      </c>
      <c r="G407" s="118"/>
    </row>
    <row r="408" spans="1:7" s="1" customFormat="1">
      <c r="A408" s="143" t="s">
        <v>815</v>
      </c>
      <c r="B408" s="165" t="s">
        <v>401</v>
      </c>
      <c r="C408" s="33" t="s">
        <v>187</v>
      </c>
      <c r="D408" s="160">
        <v>129</v>
      </c>
      <c r="E408" s="34"/>
      <c r="F408" s="34">
        <f t="shared" si="20"/>
        <v>0</v>
      </c>
      <c r="G408" s="118"/>
    </row>
    <row r="409" spans="1:7" s="1" customFormat="1">
      <c r="A409" s="143" t="s">
        <v>816</v>
      </c>
      <c r="B409" s="165" t="s">
        <v>520</v>
      </c>
      <c r="C409" s="33" t="s">
        <v>187</v>
      </c>
      <c r="D409" s="160">
        <v>10</v>
      </c>
      <c r="E409" s="34"/>
      <c r="F409" s="34">
        <f t="shared" si="20"/>
        <v>0</v>
      </c>
      <c r="G409" s="118"/>
    </row>
    <row r="410" spans="1:7" s="1" customFormat="1">
      <c r="A410" s="143" t="s">
        <v>817</v>
      </c>
      <c r="B410" s="165" t="s">
        <v>521</v>
      </c>
      <c r="C410" s="33" t="s">
        <v>187</v>
      </c>
      <c r="D410" s="160">
        <v>23</v>
      </c>
      <c r="E410" s="34"/>
      <c r="F410" s="34">
        <f t="shared" si="20"/>
        <v>0</v>
      </c>
      <c r="G410" s="118"/>
    </row>
    <row r="411" spans="1:7" s="1" customFormat="1">
      <c r="A411" s="143" t="s">
        <v>504</v>
      </c>
      <c r="B411" s="165" t="s">
        <v>404</v>
      </c>
      <c r="C411" s="33"/>
      <c r="D411" s="160"/>
      <c r="E411" s="34"/>
      <c r="F411" s="34" t="str">
        <f t="shared" si="20"/>
        <v/>
      </c>
      <c r="G411" s="118"/>
    </row>
    <row r="412" spans="1:7" s="1" customFormat="1">
      <c r="A412" s="143" t="s">
        <v>505</v>
      </c>
      <c r="B412" s="165" t="s">
        <v>522</v>
      </c>
      <c r="C412" s="33" t="s">
        <v>187</v>
      </c>
      <c r="D412" s="160">
        <v>23</v>
      </c>
      <c r="E412" s="34"/>
      <c r="F412" s="34">
        <f t="shared" si="20"/>
        <v>0</v>
      </c>
      <c r="G412" s="118"/>
    </row>
    <row r="413" spans="1:7" s="1" customFormat="1">
      <c r="A413" s="143" t="s">
        <v>554</v>
      </c>
      <c r="B413" s="165" t="s">
        <v>405</v>
      </c>
      <c r="C413" s="33" t="s">
        <v>187</v>
      </c>
      <c r="D413" s="160">
        <v>773</v>
      </c>
      <c r="E413" s="34"/>
      <c r="F413" s="34">
        <f t="shared" si="20"/>
        <v>0</v>
      </c>
      <c r="G413" s="118"/>
    </row>
    <row r="414" spans="1:7" s="1" customFormat="1">
      <c r="A414" s="143" t="s">
        <v>555</v>
      </c>
      <c r="B414" s="165" t="s">
        <v>406</v>
      </c>
      <c r="C414" s="33" t="s">
        <v>187</v>
      </c>
      <c r="D414" s="160">
        <v>18</v>
      </c>
      <c r="E414" s="34"/>
      <c r="F414" s="34">
        <f t="shared" si="20"/>
        <v>0</v>
      </c>
      <c r="G414" s="118"/>
    </row>
    <row r="415" spans="1:7" s="1" customFormat="1">
      <c r="A415" s="143" t="s">
        <v>556</v>
      </c>
      <c r="B415" s="165" t="s">
        <v>523</v>
      </c>
      <c r="C415" s="33" t="s">
        <v>187</v>
      </c>
      <c r="D415" s="160">
        <v>89</v>
      </c>
      <c r="E415" s="34"/>
      <c r="F415" s="34">
        <f t="shared" si="20"/>
        <v>0</v>
      </c>
      <c r="G415" s="118"/>
    </row>
    <row r="416" spans="1:7" s="1" customFormat="1">
      <c r="A416" s="143" t="s">
        <v>818</v>
      </c>
      <c r="B416" s="165" t="s">
        <v>408</v>
      </c>
      <c r="C416" s="33" t="s">
        <v>187</v>
      </c>
      <c r="D416" s="160">
        <v>10</v>
      </c>
      <c r="E416" s="34"/>
      <c r="F416" s="34">
        <f t="shared" si="20"/>
        <v>0</v>
      </c>
      <c r="G416" s="118"/>
    </row>
    <row r="417" spans="1:7" s="1" customFormat="1" ht="25.5">
      <c r="A417" s="143" t="s">
        <v>506</v>
      </c>
      <c r="B417" s="189" t="s">
        <v>409</v>
      </c>
      <c r="C417" s="33"/>
      <c r="D417" s="160"/>
      <c r="E417" s="34"/>
      <c r="F417" s="34" t="str">
        <f t="shared" si="20"/>
        <v/>
      </c>
      <c r="G417" s="118"/>
    </row>
    <row r="418" spans="1:7" s="1" customFormat="1">
      <c r="A418" s="143" t="s">
        <v>507</v>
      </c>
      <c r="B418" s="165" t="s">
        <v>410</v>
      </c>
      <c r="C418" s="33" t="s">
        <v>411</v>
      </c>
      <c r="D418" s="160">
        <v>1</v>
      </c>
      <c r="E418" s="34"/>
      <c r="F418" s="34">
        <f t="shared" si="20"/>
        <v>0</v>
      </c>
      <c r="G418" s="118"/>
    </row>
    <row r="419" spans="1:7" s="1" customFormat="1">
      <c r="A419" s="143" t="s">
        <v>508</v>
      </c>
      <c r="B419" s="165" t="s">
        <v>412</v>
      </c>
      <c r="C419" s="33" t="s">
        <v>411</v>
      </c>
      <c r="D419" s="160">
        <v>1</v>
      </c>
      <c r="E419" s="34"/>
      <c r="F419" s="34">
        <f t="shared" si="20"/>
        <v>0</v>
      </c>
      <c r="G419" s="118"/>
    </row>
    <row r="420" spans="1:7" s="1" customFormat="1">
      <c r="A420" s="143" t="s">
        <v>819</v>
      </c>
      <c r="B420" s="165" t="s">
        <v>413</v>
      </c>
      <c r="C420" s="33" t="s">
        <v>411</v>
      </c>
      <c r="D420" s="160">
        <v>1</v>
      </c>
      <c r="E420" s="34"/>
      <c r="F420" s="34">
        <f t="shared" si="20"/>
        <v>0</v>
      </c>
      <c r="G420" s="118"/>
    </row>
    <row r="421" spans="1:7" s="1" customFormat="1">
      <c r="A421" s="143" t="s">
        <v>820</v>
      </c>
      <c r="B421" s="165" t="s">
        <v>414</v>
      </c>
      <c r="C421" s="33" t="s">
        <v>133</v>
      </c>
      <c r="D421" s="160">
        <v>1</v>
      </c>
      <c r="E421" s="34"/>
      <c r="F421" s="34">
        <f t="shared" si="20"/>
        <v>0</v>
      </c>
      <c r="G421" s="118"/>
    </row>
    <row r="422" spans="1:7" s="1" customFormat="1">
      <c r="A422" s="143" t="s">
        <v>821</v>
      </c>
      <c r="B422" s="165" t="s">
        <v>415</v>
      </c>
      <c r="C422" s="33" t="s">
        <v>133</v>
      </c>
      <c r="D422" s="160">
        <v>1</v>
      </c>
      <c r="E422" s="34"/>
      <c r="F422" s="34">
        <f t="shared" si="20"/>
        <v>0</v>
      </c>
      <c r="G422" s="118"/>
    </row>
    <row r="423" spans="1:7" s="1" customFormat="1">
      <c r="A423" s="143" t="s">
        <v>822</v>
      </c>
      <c r="B423" s="165" t="s">
        <v>416</v>
      </c>
      <c r="C423" s="33" t="s">
        <v>133</v>
      </c>
      <c r="D423" s="160">
        <v>1</v>
      </c>
      <c r="E423" s="34"/>
      <c r="F423" s="34">
        <f t="shared" si="20"/>
        <v>0</v>
      </c>
      <c r="G423" s="118"/>
    </row>
    <row r="424" spans="1:7" s="1" customFormat="1" ht="38.25">
      <c r="A424" s="143" t="s">
        <v>509</v>
      </c>
      <c r="B424" s="189" t="s">
        <v>924</v>
      </c>
      <c r="C424" s="33"/>
      <c r="D424" s="160"/>
      <c r="E424" s="34"/>
      <c r="F424" s="34" t="str">
        <f t="shared" si="20"/>
        <v/>
      </c>
      <c r="G424" s="118"/>
    </row>
    <row r="425" spans="1:7" s="1" customFormat="1" ht="25.5">
      <c r="A425" s="143" t="s">
        <v>557</v>
      </c>
      <c r="B425" s="189" t="s">
        <v>417</v>
      </c>
      <c r="C425" s="33" t="s">
        <v>133</v>
      </c>
      <c r="D425" s="160">
        <v>2</v>
      </c>
      <c r="E425" s="34"/>
      <c r="F425" s="34">
        <f t="shared" si="20"/>
        <v>0</v>
      </c>
      <c r="G425" s="118"/>
    </row>
    <row r="426" spans="1:7" s="1" customFormat="1" ht="25.5">
      <c r="A426" s="143" t="s">
        <v>510</v>
      </c>
      <c r="B426" s="189" t="s">
        <v>418</v>
      </c>
      <c r="C426" s="33"/>
      <c r="D426" s="160"/>
      <c r="E426" s="34"/>
      <c r="F426" s="34" t="str">
        <f t="shared" si="20"/>
        <v/>
      </c>
      <c r="G426" s="118"/>
    </row>
    <row r="427" spans="1:7" s="1" customFormat="1">
      <c r="A427" s="143" t="s">
        <v>823</v>
      </c>
      <c r="B427" s="165" t="s">
        <v>419</v>
      </c>
      <c r="C427" s="33" t="s">
        <v>133</v>
      </c>
      <c r="D427" s="160">
        <v>2</v>
      </c>
      <c r="E427" s="34"/>
      <c r="F427" s="34">
        <f t="shared" si="20"/>
        <v>0</v>
      </c>
      <c r="G427" s="118"/>
    </row>
    <row r="428" spans="1:7" s="1" customFormat="1">
      <c r="A428" s="143" t="s">
        <v>824</v>
      </c>
      <c r="B428" s="165" t="s">
        <v>420</v>
      </c>
      <c r="C428" s="33" t="s">
        <v>133</v>
      </c>
      <c r="D428" s="160">
        <v>4</v>
      </c>
      <c r="E428" s="34"/>
      <c r="F428" s="34">
        <f t="shared" si="20"/>
        <v>0</v>
      </c>
      <c r="G428" s="118"/>
    </row>
    <row r="429" spans="1:7" s="1" customFormat="1">
      <c r="A429" s="143" t="s">
        <v>825</v>
      </c>
      <c r="B429" s="165" t="s">
        <v>421</v>
      </c>
      <c r="C429" s="33" t="s">
        <v>133</v>
      </c>
      <c r="D429" s="160">
        <v>1</v>
      </c>
      <c r="E429" s="34"/>
      <c r="F429" s="34">
        <f t="shared" si="20"/>
        <v>0</v>
      </c>
      <c r="G429" s="118"/>
    </row>
    <row r="430" spans="1:7" s="1" customFormat="1">
      <c r="A430" s="143" t="s">
        <v>826</v>
      </c>
      <c r="B430" s="165" t="s">
        <v>422</v>
      </c>
      <c r="C430" s="33" t="s">
        <v>133</v>
      </c>
      <c r="D430" s="160">
        <v>1</v>
      </c>
      <c r="E430" s="34"/>
      <c r="F430" s="34">
        <f t="shared" si="20"/>
        <v>0</v>
      </c>
      <c r="G430" s="118"/>
    </row>
    <row r="431" spans="1:7" s="1" customFormat="1">
      <c r="A431" s="143" t="s">
        <v>827</v>
      </c>
      <c r="B431" s="165" t="s">
        <v>423</v>
      </c>
      <c r="C431" s="33" t="s">
        <v>133</v>
      </c>
      <c r="D431" s="160">
        <v>1</v>
      </c>
      <c r="E431" s="34"/>
      <c r="F431" s="34">
        <f t="shared" si="20"/>
        <v>0</v>
      </c>
      <c r="G431" s="118"/>
    </row>
    <row r="432" spans="1:7" s="1" customFormat="1">
      <c r="A432" s="143" t="s">
        <v>828</v>
      </c>
      <c r="B432" s="165" t="s">
        <v>524</v>
      </c>
      <c r="C432" s="33" t="s">
        <v>133</v>
      </c>
      <c r="D432" s="160">
        <v>1</v>
      </c>
      <c r="E432" s="34"/>
      <c r="F432" s="34">
        <f t="shared" si="20"/>
        <v>0</v>
      </c>
      <c r="G432" s="118"/>
    </row>
    <row r="433" spans="1:7" s="1" customFormat="1">
      <c r="A433" s="143" t="s">
        <v>829</v>
      </c>
      <c r="B433" s="165" t="s">
        <v>525</v>
      </c>
      <c r="C433" s="33" t="s">
        <v>133</v>
      </c>
      <c r="D433" s="160">
        <v>1</v>
      </c>
      <c r="E433" s="34"/>
      <c r="F433" s="34">
        <f t="shared" si="20"/>
        <v>0</v>
      </c>
      <c r="G433" s="118"/>
    </row>
    <row r="434" spans="1:7" s="1" customFormat="1">
      <c r="A434" s="143" t="s">
        <v>830</v>
      </c>
      <c r="B434" s="165" t="s">
        <v>424</v>
      </c>
      <c r="C434" s="33" t="s">
        <v>133</v>
      </c>
      <c r="D434" s="160">
        <v>8</v>
      </c>
      <c r="E434" s="34"/>
      <c r="F434" s="34">
        <f t="shared" si="20"/>
        <v>0</v>
      </c>
      <c r="G434" s="118"/>
    </row>
    <row r="435" spans="1:7" s="1" customFormat="1">
      <c r="A435" s="143" t="s">
        <v>831</v>
      </c>
      <c r="B435" s="165" t="s">
        <v>425</v>
      </c>
      <c r="C435" s="33" t="s">
        <v>133</v>
      </c>
      <c r="D435" s="160">
        <v>2</v>
      </c>
      <c r="E435" s="34"/>
      <c r="F435" s="34">
        <f t="shared" si="20"/>
        <v>0</v>
      </c>
      <c r="G435" s="118"/>
    </row>
    <row r="436" spans="1:7" s="1" customFormat="1">
      <c r="A436" s="143" t="s">
        <v>832</v>
      </c>
      <c r="B436" s="165" t="s">
        <v>526</v>
      </c>
      <c r="C436" s="33" t="s">
        <v>133</v>
      </c>
      <c r="D436" s="160">
        <v>2</v>
      </c>
      <c r="E436" s="34"/>
      <c r="F436" s="34">
        <f t="shared" si="20"/>
        <v>0</v>
      </c>
      <c r="G436" s="118"/>
    </row>
    <row r="437" spans="1:7" s="1" customFormat="1" ht="25.5">
      <c r="A437" s="143" t="s">
        <v>833</v>
      </c>
      <c r="B437" s="165" t="s">
        <v>426</v>
      </c>
      <c r="C437" s="33" t="s">
        <v>133</v>
      </c>
      <c r="D437" s="160">
        <v>10</v>
      </c>
      <c r="E437" s="34"/>
      <c r="F437" s="34">
        <f t="shared" si="20"/>
        <v>0</v>
      </c>
      <c r="G437" s="118"/>
    </row>
    <row r="438" spans="1:7" s="1" customFormat="1" ht="25.5">
      <c r="A438" s="143" t="s">
        <v>511</v>
      </c>
      <c r="B438" s="189" t="s">
        <v>527</v>
      </c>
      <c r="C438" s="33"/>
      <c r="D438" s="160"/>
      <c r="E438" s="34"/>
      <c r="F438" s="34" t="str">
        <f t="shared" si="20"/>
        <v/>
      </c>
      <c r="G438" s="118"/>
    </row>
    <row r="439" spans="1:7" s="1" customFormat="1">
      <c r="A439" s="143" t="s">
        <v>834</v>
      </c>
      <c r="B439" s="165" t="s">
        <v>528</v>
      </c>
      <c r="C439" s="33" t="s">
        <v>133</v>
      </c>
      <c r="D439" s="160">
        <v>2</v>
      </c>
      <c r="E439" s="34"/>
      <c r="F439" s="34">
        <f t="shared" si="20"/>
        <v>0</v>
      </c>
      <c r="G439" s="118"/>
    </row>
    <row r="440" spans="1:7" s="1" customFormat="1">
      <c r="A440" s="143" t="s">
        <v>835</v>
      </c>
      <c r="B440" s="165" t="s">
        <v>529</v>
      </c>
      <c r="C440" s="33" t="s">
        <v>133</v>
      </c>
      <c r="D440" s="160">
        <v>1</v>
      </c>
      <c r="E440" s="34"/>
      <c r="F440" s="34">
        <f t="shared" si="20"/>
        <v>0</v>
      </c>
      <c r="G440" s="118"/>
    </row>
    <row r="441" spans="1:7" s="1" customFormat="1" ht="38.25">
      <c r="A441" s="143" t="s">
        <v>512</v>
      </c>
      <c r="B441" s="189" t="s">
        <v>427</v>
      </c>
      <c r="C441" s="33"/>
      <c r="D441" s="160"/>
      <c r="E441" s="34"/>
      <c r="F441" s="34" t="str">
        <f t="shared" si="20"/>
        <v/>
      </c>
      <c r="G441" s="118"/>
    </row>
    <row r="442" spans="1:7" s="1" customFormat="1">
      <c r="A442" s="143" t="s">
        <v>836</v>
      </c>
      <c r="B442" s="193" t="s">
        <v>530</v>
      </c>
      <c r="C442" s="33" t="s">
        <v>411</v>
      </c>
      <c r="D442" s="160">
        <v>1</v>
      </c>
      <c r="E442" s="34"/>
      <c r="F442" s="34">
        <f t="shared" si="20"/>
        <v>0</v>
      </c>
      <c r="G442" s="118"/>
    </row>
    <row r="443" spans="1:7" s="1" customFormat="1" ht="25.5">
      <c r="A443" s="143" t="s">
        <v>513</v>
      </c>
      <c r="B443" s="189" t="s">
        <v>431</v>
      </c>
      <c r="C443" s="33" t="s">
        <v>411</v>
      </c>
      <c r="D443" s="160">
        <v>1</v>
      </c>
      <c r="E443" s="34"/>
      <c r="F443" s="34">
        <f t="shared" si="20"/>
        <v>0</v>
      </c>
      <c r="G443" s="118"/>
    </row>
    <row r="444" spans="1:7" s="1" customFormat="1" ht="25.5">
      <c r="A444" s="143" t="s">
        <v>514</v>
      </c>
      <c r="B444" s="189" t="s">
        <v>432</v>
      </c>
      <c r="C444" s="33" t="s">
        <v>187</v>
      </c>
      <c r="D444" s="160">
        <v>10</v>
      </c>
      <c r="E444" s="34"/>
      <c r="F444" s="34">
        <f t="shared" si="20"/>
        <v>0</v>
      </c>
      <c r="G444" s="118"/>
    </row>
    <row r="445" spans="1:7" s="1" customFormat="1" ht="38.25">
      <c r="A445" s="143" t="s">
        <v>515</v>
      </c>
      <c r="B445" s="189" t="s">
        <v>433</v>
      </c>
      <c r="C445" s="33" t="s">
        <v>411</v>
      </c>
      <c r="D445" s="160">
        <v>1</v>
      </c>
      <c r="E445" s="34"/>
      <c r="F445" s="34">
        <f t="shared" si="20"/>
        <v>0</v>
      </c>
      <c r="G445" s="118"/>
    </row>
    <row r="446" spans="1:7" s="1" customFormat="1" ht="38.25">
      <c r="A446" s="143" t="s">
        <v>558</v>
      </c>
      <c r="B446" s="189" t="s">
        <v>434</v>
      </c>
      <c r="C446" s="33" t="s">
        <v>411</v>
      </c>
      <c r="D446" s="160">
        <v>1</v>
      </c>
      <c r="E446" s="34"/>
      <c r="F446" s="34">
        <f t="shared" si="20"/>
        <v>0</v>
      </c>
      <c r="G446" s="118"/>
    </row>
    <row r="447" spans="1:7" s="1" customFormat="1">
      <c r="A447" s="143" t="s">
        <v>559</v>
      </c>
      <c r="B447" s="189" t="s">
        <v>435</v>
      </c>
      <c r="C447" s="33" t="s">
        <v>411</v>
      </c>
      <c r="D447" s="160">
        <v>1</v>
      </c>
      <c r="E447" s="34"/>
      <c r="F447" s="34">
        <f t="shared" si="20"/>
        <v>0</v>
      </c>
      <c r="G447" s="118"/>
    </row>
    <row r="448" spans="1:7" s="1" customFormat="1">
      <c r="A448" s="143" t="s">
        <v>560</v>
      </c>
      <c r="B448" s="189" t="s">
        <v>436</v>
      </c>
      <c r="C448" s="33" t="s">
        <v>411</v>
      </c>
      <c r="D448" s="160">
        <v>1</v>
      </c>
      <c r="E448" s="34"/>
      <c r="F448" s="34">
        <f t="shared" si="20"/>
        <v>0</v>
      </c>
      <c r="G448" s="118"/>
    </row>
    <row r="449" spans="1:7" s="1" customFormat="1">
      <c r="A449" s="143" t="s">
        <v>670</v>
      </c>
      <c r="B449" s="189" t="s">
        <v>437</v>
      </c>
      <c r="C449" s="33" t="s">
        <v>411</v>
      </c>
      <c r="D449" s="160">
        <v>1</v>
      </c>
      <c r="E449" s="34"/>
      <c r="F449" s="34">
        <f t="shared" si="20"/>
        <v>0</v>
      </c>
      <c r="G449" s="118"/>
    </row>
    <row r="450" spans="1:7" s="1" customFormat="1" ht="76.5">
      <c r="A450" s="143" t="s">
        <v>837</v>
      </c>
      <c r="B450" s="187" t="s">
        <v>438</v>
      </c>
      <c r="C450" s="33" t="s">
        <v>133</v>
      </c>
      <c r="D450" s="160">
        <v>1</v>
      </c>
      <c r="E450" s="34"/>
      <c r="F450" s="34">
        <f t="shared" ref="F450" si="21">IF(AND(D450&gt;0,C450&lt;&gt;""),ROUND(E450*D450,2),"")</f>
        <v>0</v>
      </c>
      <c r="G450" s="118"/>
    </row>
    <row r="451" spans="1:7" s="1" customFormat="1" ht="25.5">
      <c r="A451" s="143" t="s">
        <v>838</v>
      </c>
      <c r="B451" s="189" t="s">
        <v>468</v>
      </c>
      <c r="C451" s="33" t="s">
        <v>6</v>
      </c>
      <c r="D451" s="160">
        <v>1</v>
      </c>
      <c r="E451" s="34"/>
      <c r="F451" s="34">
        <f t="shared" ref="F451" si="22">IF(AND(D451&gt;0,C451&lt;&gt;""),ROUND(E451*D451,2),"")</f>
        <v>0</v>
      </c>
      <c r="G451" s="118"/>
    </row>
    <row r="452" spans="1:7" s="27" customFormat="1" ht="39.950000000000003" customHeight="1">
      <c r="A452" s="49">
        <v>10</v>
      </c>
      <c r="B452" s="134" t="s">
        <v>839</v>
      </c>
      <c r="C452" s="135"/>
      <c r="D452" s="135"/>
      <c r="E452" s="135"/>
      <c r="F452" s="136"/>
      <c r="G452" s="109"/>
    </row>
    <row r="453" spans="1:7" s="1" customFormat="1">
      <c r="A453" s="143" t="s">
        <v>561</v>
      </c>
      <c r="B453" s="189" t="s">
        <v>439</v>
      </c>
      <c r="C453" s="33"/>
      <c r="D453" s="43"/>
      <c r="E453" s="34"/>
      <c r="F453" s="34" t="str">
        <f t="shared" ref="F453:F473" si="23">IF(AND(D453&gt;0,C453&lt;&gt;""),ROUND(E453*D453,2),"")</f>
        <v/>
      </c>
      <c r="G453" s="118"/>
    </row>
    <row r="454" spans="1:7" s="1" customFormat="1">
      <c r="A454" s="143" t="s">
        <v>562</v>
      </c>
      <c r="B454" s="165" t="s">
        <v>440</v>
      </c>
      <c r="C454" s="33" t="s">
        <v>187</v>
      </c>
      <c r="D454" s="161">
        <v>30</v>
      </c>
      <c r="E454" s="34"/>
      <c r="F454" s="34">
        <f t="shared" si="23"/>
        <v>0</v>
      </c>
      <c r="G454" s="118"/>
    </row>
    <row r="455" spans="1:7" s="1" customFormat="1">
      <c r="A455" s="143" t="s">
        <v>563</v>
      </c>
      <c r="B455" s="189" t="s">
        <v>441</v>
      </c>
      <c r="C455" s="33"/>
      <c r="D455" s="161"/>
      <c r="E455" s="34"/>
      <c r="F455" s="34" t="str">
        <f t="shared" si="23"/>
        <v/>
      </c>
      <c r="G455" s="118"/>
    </row>
    <row r="456" spans="1:7" s="1" customFormat="1" ht="25.5">
      <c r="A456" s="143" t="s">
        <v>564</v>
      </c>
      <c r="B456" s="165" t="s">
        <v>442</v>
      </c>
      <c r="C456" s="33" t="s">
        <v>133</v>
      </c>
      <c r="D456" s="161">
        <v>1</v>
      </c>
      <c r="E456" s="34"/>
      <c r="F456" s="34">
        <f t="shared" si="23"/>
        <v>0</v>
      </c>
      <c r="G456" s="118"/>
    </row>
    <row r="457" spans="1:7" s="1" customFormat="1">
      <c r="A457" s="143" t="s">
        <v>565</v>
      </c>
      <c r="B457" s="165" t="s">
        <v>443</v>
      </c>
      <c r="C457" s="33" t="s">
        <v>133</v>
      </c>
      <c r="D457" s="161">
        <v>2</v>
      </c>
      <c r="E457" s="34"/>
      <c r="F457" s="34">
        <f t="shared" si="23"/>
        <v>0</v>
      </c>
      <c r="G457" s="118"/>
    </row>
    <row r="458" spans="1:7" s="1" customFormat="1">
      <c r="A458" s="143" t="s">
        <v>566</v>
      </c>
      <c r="B458" s="165" t="s">
        <v>444</v>
      </c>
      <c r="C458" s="33" t="s">
        <v>411</v>
      </c>
      <c r="D458" s="161">
        <v>1</v>
      </c>
      <c r="E458" s="34"/>
      <c r="F458" s="34">
        <f t="shared" si="23"/>
        <v>0</v>
      </c>
      <c r="G458" s="118"/>
    </row>
    <row r="459" spans="1:7" s="1" customFormat="1">
      <c r="A459" s="143" t="s">
        <v>567</v>
      </c>
      <c r="B459" s="165" t="s">
        <v>445</v>
      </c>
      <c r="C459" s="33" t="s">
        <v>411</v>
      </c>
      <c r="D459" s="161">
        <v>1</v>
      </c>
      <c r="E459" s="34"/>
      <c r="F459" s="34">
        <f t="shared" si="23"/>
        <v>0</v>
      </c>
      <c r="G459" s="118"/>
    </row>
    <row r="460" spans="1:7" s="1" customFormat="1">
      <c r="A460" s="143" t="s">
        <v>568</v>
      </c>
      <c r="B460" s="165" t="s">
        <v>446</v>
      </c>
      <c r="C460" s="33"/>
      <c r="D460" s="161"/>
      <c r="E460" s="34"/>
      <c r="F460" s="34" t="str">
        <f t="shared" si="23"/>
        <v/>
      </c>
      <c r="G460" s="118"/>
    </row>
    <row r="461" spans="1:7" s="1" customFormat="1">
      <c r="A461" s="143" t="s">
        <v>569</v>
      </c>
      <c r="B461" s="165" t="s">
        <v>447</v>
      </c>
      <c r="C461" s="33" t="s">
        <v>187</v>
      </c>
      <c r="D461" s="161">
        <v>42</v>
      </c>
      <c r="E461" s="34"/>
      <c r="F461" s="34">
        <f t="shared" si="23"/>
        <v>0</v>
      </c>
      <c r="G461" s="118"/>
    </row>
    <row r="462" spans="1:7" s="1" customFormat="1">
      <c r="A462" s="143" t="s">
        <v>570</v>
      </c>
      <c r="B462" s="165" t="s">
        <v>448</v>
      </c>
      <c r="C462" s="33" t="s">
        <v>187</v>
      </c>
      <c r="D462" s="161">
        <v>101</v>
      </c>
      <c r="E462" s="34"/>
      <c r="F462" s="34">
        <f t="shared" si="23"/>
        <v>0</v>
      </c>
      <c r="G462" s="118"/>
    </row>
    <row r="463" spans="1:7" s="1" customFormat="1" ht="25.5">
      <c r="A463" s="143" t="s">
        <v>571</v>
      </c>
      <c r="B463" s="165" t="s">
        <v>449</v>
      </c>
      <c r="C463" s="33"/>
      <c r="D463" s="161"/>
      <c r="E463" s="34"/>
      <c r="F463" s="34" t="str">
        <f t="shared" si="23"/>
        <v/>
      </c>
      <c r="G463" s="118"/>
    </row>
    <row r="464" spans="1:7" s="1" customFormat="1" ht="25.5">
      <c r="A464" s="143" t="s">
        <v>572</v>
      </c>
      <c r="B464" s="165" t="s">
        <v>450</v>
      </c>
      <c r="C464" s="33" t="s">
        <v>133</v>
      </c>
      <c r="D464" s="161">
        <v>2</v>
      </c>
      <c r="E464" s="34"/>
      <c r="F464" s="34">
        <f t="shared" si="23"/>
        <v>0</v>
      </c>
      <c r="G464" s="118"/>
    </row>
    <row r="465" spans="1:7" s="1" customFormat="1" ht="25.5">
      <c r="A465" s="143" t="s">
        <v>573</v>
      </c>
      <c r="B465" s="165" t="s">
        <v>432</v>
      </c>
      <c r="C465" s="33" t="s">
        <v>187</v>
      </c>
      <c r="D465" s="161">
        <v>5</v>
      </c>
      <c r="E465" s="34"/>
      <c r="F465" s="34">
        <f t="shared" si="23"/>
        <v>0</v>
      </c>
      <c r="G465" s="118"/>
    </row>
    <row r="466" spans="1:7" s="1" customFormat="1">
      <c r="A466" s="143" t="s">
        <v>574</v>
      </c>
      <c r="B466" s="165" t="s">
        <v>451</v>
      </c>
      <c r="C466" s="33" t="s">
        <v>411</v>
      </c>
      <c r="D466" s="161">
        <v>1</v>
      </c>
      <c r="E466" s="34"/>
      <c r="F466" s="34">
        <f t="shared" si="23"/>
        <v>0</v>
      </c>
      <c r="G466" s="118"/>
    </row>
    <row r="467" spans="1:7" s="1" customFormat="1">
      <c r="A467" s="143" t="s">
        <v>575</v>
      </c>
      <c r="B467" s="165" t="s">
        <v>452</v>
      </c>
      <c r="C467" s="33" t="s">
        <v>411</v>
      </c>
      <c r="D467" s="161">
        <v>1</v>
      </c>
      <c r="E467" s="34"/>
      <c r="F467" s="34">
        <f t="shared" si="23"/>
        <v>0</v>
      </c>
      <c r="G467" s="118"/>
    </row>
    <row r="468" spans="1:7" s="1" customFormat="1">
      <c r="A468" s="143" t="s">
        <v>576</v>
      </c>
      <c r="B468" s="165" t="s">
        <v>453</v>
      </c>
      <c r="C468" s="33" t="s">
        <v>411</v>
      </c>
      <c r="D468" s="161">
        <v>1</v>
      </c>
      <c r="E468" s="34"/>
      <c r="F468" s="34">
        <f t="shared" si="23"/>
        <v>0</v>
      </c>
      <c r="G468" s="118"/>
    </row>
    <row r="469" spans="1:7" s="1" customFormat="1">
      <c r="A469" s="143" t="s">
        <v>577</v>
      </c>
      <c r="B469" s="165" t="s">
        <v>454</v>
      </c>
      <c r="C469" s="33" t="s">
        <v>133</v>
      </c>
      <c r="D469" s="161">
        <v>3</v>
      </c>
      <c r="E469" s="34"/>
      <c r="F469" s="34">
        <f t="shared" si="23"/>
        <v>0</v>
      </c>
      <c r="G469" s="118"/>
    </row>
    <row r="470" spans="1:7" s="1" customFormat="1" ht="25.5">
      <c r="A470" s="143" t="s">
        <v>578</v>
      </c>
      <c r="B470" s="165" t="s">
        <v>455</v>
      </c>
      <c r="C470" s="33" t="s">
        <v>411</v>
      </c>
      <c r="D470" s="161">
        <v>1</v>
      </c>
      <c r="E470" s="34"/>
      <c r="F470" s="34">
        <f t="shared" si="23"/>
        <v>0</v>
      </c>
      <c r="G470" s="118"/>
    </row>
    <row r="471" spans="1:7" s="1" customFormat="1" ht="25.5">
      <c r="A471" s="143" t="s">
        <v>579</v>
      </c>
      <c r="B471" s="165" t="s">
        <v>456</v>
      </c>
      <c r="C471" s="33" t="s">
        <v>411</v>
      </c>
      <c r="D471" s="161">
        <v>1</v>
      </c>
      <c r="E471" s="34"/>
      <c r="F471" s="34">
        <f t="shared" si="23"/>
        <v>0</v>
      </c>
      <c r="G471" s="118"/>
    </row>
    <row r="472" spans="1:7" s="1" customFormat="1" ht="25.5">
      <c r="A472" s="143" t="s">
        <v>580</v>
      </c>
      <c r="B472" s="165" t="s">
        <v>457</v>
      </c>
      <c r="C472" s="33" t="s">
        <v>133</v>
      </c>
      <c r="D472" s="161">
        <v>1</v>
      </c>
      <c r="E472" s="34"/>
      <c r="F472" s="34">
        <f t="shared" si="23"/>
        <v>0</v>
      </c>
      <c r="G472" s="118"/>
    </row>
    <row r="473" spans="1:7" s="1" customFormat="1" ht="90.75" customHeight="1">
      <c r="A473" s="143" t="s">
        <v>581</v>
      </c>
      <c r="B473" s="165" t="s">
        <v>438</v>
      </c>
      <c r="C473" s="33" t="s">
        <v>133</v>
      </c>
      <c r="D473" s="161">
        <v>1</v>
      </c>
      <c r="E473" s="34"/>
      <c r="F473" s="34">
        <f t="shared" si="23"/>
        <v>0</v>
      </c>
      <c r="G473" s="118"/>
    </row>
    <row r="474" spans="1:7" s="27" customFormat="1" ht="39.950000000000003" customHeight="1">
      <c r="A474" s="49">
        <v>11</v>
      </c>
      <c r="B474" s="134" t="s">
        <v>841</v>
      </c>
      <c r="C474" s="135"/>
      <c r="D474" s="135"/>
      <c r="E474" s="135"/>
      <c r="F474" s="136"/>
      <c r="G474" s="109"/>
    </row>
    <row r="475" spans="1:7" s="1" customFormat="1">
      <c r="A475" s="143" t="s">
        <v>582</v>
      </c>
      <c r="B475" s="189" t="s">
        <v>439</v>
      </c>
      <c r="C475" s="33"/>
      <c r="D475" s="161"/>
      <c r="E475" s="34"/>
      <c r="F475" s="34" t="str">
        <f t="shared" ref="F475:F495" si="24">IF(AND(D475&gt;0,C475&lt;&gt;""),ROUND(E475*D475,2),"")</f>
        <v/>
      </c>
      <c r="G475" s="118"/>
    </row>
    <row r="476" spans="1:7" s="1" customFormat="1">
      <c r="A476" s="143" t="s">
        <v>583</v>
      </c>
      <c r="B476" s="165" t="s">
        <v>440</v>
      </c>
      <c r="C476" s="33" t="s">
        <v>187</v>
      </c>
      <c r="D476" s="161">
        <v>72</v>
      </c>
      <c r="E476" s="34"/>
      <c r="F476" s="34">
        <f t="shared" si="24"/>
        <v>0</v>
      </c>
      <c r="G476" s="118"/>
    </row>
    <row r="477" spans="1:7" s="1" customFormat="1">
      <c r="A477" s="143" t="s">
        <v>584</v>
      </c>
      <c r="B477" s="189" t="s">
        <v>441</v>
      </c>
      <c r="C477" s="33"/>
      <c r="D477" s="161"/>
      <c r="E477" s="34"/>
      <c r="F477" s="34" t="str">
        <f t="shared" si="24"/>
        <v/>
      </c>
      <c r="G477" s="118"/>
    </row>
    <row r="478" spans="1:7" s="1" customFormat="1" ht="25.5">
      <c r="A478" s="143" t="s">
        <v>585</v>
      </c>
      <c r="B478" s="165" t="s">
        <v>442</v>
      </c>
      <c r="C478" s="33" t="s">
        <v>133</v>
      </c>
      <c r="D478" s="161">
        <v>1</v>
      </c>
      <c r="E478" s="34"/>
      <c r="F478" s="34">
        <f t="shared" si="24"/>
        <v>0</v>
      </c>
      <c r="G478" s="118"/>
    </row>
    <row r="479" spans="1:7" s="1" customFormat="1">
      <c r="A479" s="143" t="s">
        <v>842</v>
      </c>
      <c r="B479" s="165" t="s">
        <v>443</v>
      </c>
      <c r="C479" s="33" t="s">
        <v>133</v>
      </c>
      <c r="D479" s="161">
        <v>3</v>
      </c>
      <c r="E479" s="34"/>
      <c r="F479" s="34">
        <f t="shared" si="24"/>
        <v>0</v>
      </c>
      <c r="G479" s="118"/>
    </row>
    <row r="480" spans="1:7" s="1" customFormat="1">
      <c r="A480" s="143" t="s">
        <v>843</v>
      </c>
      <c r="B480" s="165" t="s">
        <v>444</v>
      </c>
      <c r="C480" s="33" t="s">
        <v>411</v>
      </c>
      <c r="D480" s="161">
        <v>1</v>
      </c>
      <c r="E480" s="34"/>
      <c r="F480" s="34">
        <f t="shared" si="24"/>
        <v>0</v>
      </c>
      <c r="G480" s="118"/>
    </row>
    <row r="481" spans="1:7" s="1" customFormat="1">
      <c r="A481" s="143" t="s">
        <v>844</v>
      </c>
      <c r="B481" s="165" t="s">
        <v>445</v>
      </c>
      <c r="C481" s="33" t="s">
        <v>411</v>
      </c>
      <c r="D481" s="161">
        <v>1</v>
      </c>
      <c r="E481" s="34"/>
      <c r="F481" s="34">
        <f t="shared" si="24"/>
        <v>0</v>
      </c>
      <c r="G481" s="118"/>
    </row>
    <row r="482" spans="1:7" s="1" customFormat="1">
      <c r="A482" s="143" t="s">
        <v>586</v>
      </c>
      <c r="B482" s="165" t="s">
        <v>446</v>
      </c>
      <c r="C482" s="33"/>
      <c r="D482" s="161"/>
      <c r="E482" s="34"/>
      <c r="F482" s="34" t="str">
        <f t="shared" si="24"/>
        <v/>
      </c>
      <c r="G482" s="118"/>
    </row>
    <row r="483" spans="1:7" s="1" customFormat="1">
      <c r="A483" s="143" t="s">
        <v>587</v>
      </c>
      <c r="B483" s="165" t="s">
        <v>447</v>
      </c>
      <c r="C483" s="33" t="s">
        <v>187</v>
      </c>
      <c r="D483" s="161">
        <v>24</v>
      </c>
      <c r="E483" s="34"/>
      <c r="F483" s="34">
        <f t="shared" si="24"/>
        <v>0</v>
      </c>
      <c r="G483" s="118"/>
    </row>
    <row r="484" spans="1:7" s="1" customFormat="1">
      <c r="A484" s="143" t="s">
        <v>588</v>
      </c>
      <c r="B484" s="165" t="s">
        <v>448</v>
      </c>
      <c r="C484" s="33" t="s">
        <v>187</v>
      </c>
      <c r="D484" s="161">
        <v>150</v>
      </c>
      <c r="E484" s="34"/>
      <c r="F484" s="34">
        <f t="shared" si="24"/>
        <v>0</v>
      </c>
      <c r="G484" s="118"/>
    </row>
    <row r="485" spans="1:7" s="1" customFormat="1" ht="25.5">
      <c r="A485" s="143" t="s">
        <v>589</v>
      </c>
      <c r="B485" s="165" t="s">
        <v>449</v>
      </c>
      <c r="C485" s="33"/>
      <c r="D485" s="161"/>
      <c r="E485" s="34"/>
      <c r="F485" s="34" t="str">
        <f t="shared" si="24"/>
        <v/>
      </c>
      <c r="G485" s="118"/>
    </row>
    <row r="486" spans="1:7" s="1" customFormat="1" ht="25.5">
      <c r="A486" s="143" t="s">
        <v>840</v>
      </c>
      <c r="B486" s="165" t="s">
        <v>450</v>
      </c>
      <c r="C486" s="33" t="s">
        <v>133</v>
      </c>
      <c r="D486" s="161">
        <v>3</v>
      </c>
      <c r="E486" s="34"/>
      <c r="F486" s="34">
        <f t="shared" si="24"/>
        <v>0</v>
      </c>
      <c r="G486" s="118"/>
    </row>
    <row r="487" spans="1:7" s="1" customFormat="1" ht="25.5">
      <c r="A487" s="143" t="s">
        <v>590</v>
      </c>
      <c r="B487" s="165" t="s">
        <v>432</v>
      </c>
      <c r="C487" s="33" t="s">
        <v>187</v>
      </c>
      <c r="D487" s="161">
        <v>24</v>
      </c>
      <c r="E487" s="34"/>
      <c r="F487" s="34">
        <f t="shared" si="24"/>
        <v>0</v>
      </c>
      <c r="G487" s="118"/>
    </row>
    <row r="488" spans="1:7" s="1" customFormat="1">
      <c r="A488" s="143" t="s">
        <v>591</v>
      </c>
      <c r="B488" s="165" t="s">
        <v>451</v>
      </c>
      <c r="C488" s="33" t="s">
        <v>411</v>
      </c>
      <c r="D488" s="161">
        <v>1</v>
      </c>
      <c r="E488" s="34"/>
      <c r="F488" s="34">
        <f t="shared" si="24"/>
        <v>0</v>
      </c>
      <c r="G488" s="118"/>
    </row>
    <row r="489" spans="1:7" s="1" customFormat="1">
      <c r="A489" s="143" t="s">
        <v>592</v>
      </c>
      <c r="B489" s="165" t="s">
        <v>452</v>
      </c>
      <c r="C489" s="33" t="s">
        <v>411</v>
      </c>
      <c r="D489" s="161">
        <v>1</v>
      </c>
      <c r="E489" s="34"/>
      <c r="F489" s="34">
        <f t="shared" si="24"/>
        <v>0</v>
      </c>
      <c r="G489" s="118"/>
    </row>
    <row r="490" spans="1:7" s="1" customFormat="1">
      <c r="A490" s="143" t="s">
        <v>593</v>
      </c>
      <c r="B490" s="165" t="s">
        <v>453</v>
      </c>
      <c r="C490" s="33" t="s">
        <v>411</v>
      </c>
      <c r="D490" s="161">
        <v>1</v>
      </c>
      <c r="E490" s="34"/>
      <c r="F490" s="34">
        <f t="shared" si="24"/>
        <v>0</v>
      </c>
      <c r="G490" s="118"/>
    </row>
    <row r="491" spans="1:7" s="1" customFormat="1">
      <c r="A491" s="143" t="s">
        <v>594</v>
      </c>
      <c r="B491" s="165" t="s">
        <v>454</v>
      </c>
      <c r="C491" s="33" t="s">
        <v>133</v>
      </c>
      <c r="D491" s="161">
        <v>3</v>
      </c>
      <c r="E491" s="34"/>
      <c r="F491" s="34">
        <f t="shared" si="24"/>
        <v>0</v>
      </c>
      <c r="G491" s="118"/>
    </row>
    <row r="492" spans="1:7" s="1" customFormat="1" ht="25.5">
      <c r="A492" s="143" t="s">
        <v>595</v>
      </c>
      <c r="B492" s="165" t="s">
        <v>455</v>
      </c>
      <c r="C492" s="33" t="s">
        <v>411</v>
      </c>
      <c r="D492" s="161">
        <v>1</v>
      </c>
      <c r="E492" s="34"/>
      <c r="F492" s="34">
        <f t="shared" si="24"/>
        <v>0</v>
      </c>
      <c r="G492" s="118"/>
    </row>
    <row r="493" spans="1:7" s="1" customFormat="1" ht="25.5">
      <c r="A493" s="143" t="s">
        <v>845</v>
      </c>
      <c r="B493" s="165" t="s">
        <v>456</v>
      </c>
      <c r="C493" s="33" t="s">
        <v>411</v>
      </c>
      <c r="D493" s="161">
        <v>1</v>
      </c>
      <c r="E493" s="34"/>
      <c r="F493" s="34">
        <f t="shared" si="24"/>
        <v>0</v>
      </c>
      <c r="G493" s="118"/>
    </row>
    <row r="494" spans="1:7" s="1" customFormat="1" ht="25.5">
      <c r="A494" s="143" t="s">
        <v>846</v>
      </c>
      <c r="B494" s="165" t="s">
        <v>457</v>
      </c>
      <c r="C494" s="33" t="s">
        <v>133</v>
      </c>
      <c r="D494" s="161">
        <v>1</v>
      </c>
      <c r="E494" s="34"/>
      <c r="F494" s="34">
        <f t="shared" si="24"/>
        <v>0</v>
      </c>
      <c r="G494" s="118"/>
    </row>
    <row r="495" spans="1:7" s="1" customFormat="1" ht="89.25" customHeight="1">
      <c r="A495" s="143" t="s">
        <v>847</v>
      </c>
      <c r="B495" s="165" t="s">
        <v>438</v>
      </c>
      <c r="C495" s="33" t="s">
        <v>133</v>
      </c>
      <c r="D495" s="161">
        <v>1</v>
      </c>
      <c r="E495" s="34"/>
      <c r="F495" s="34">
        <f t="shared" si="24"/>
        <v>0</v>
      </c>
      <c r="G495" s="118"/>
    </row>
    <row r="496" spans="1:7" s="1" customFormat="1" ht="25.5">
      <c r="A496" s="143" t="s">
        <v>848</v>
      </c>
      <c r="B496" s="165" t="s">
        <v>468</v>
      </c>
      <c r="C496" s="33" t="s">
        <v>6</v>
      </c>
      <c r="D496" s="161">
        <v>1</v>
      </c>
      <c r="E496" s="34"/>
      <c r="F496" s="34">
        <f t="shared" ref="F496" si="25">IF(AND(D496&gt;0,C496&lt;&gt;""),ROUND(E496*D496,2),"")</f>
        <v>0</v>
      </c>
      <c r="G496" s="118"/>
    </row>
    <row r="497" spans="1:7" s="32" customFormat="1" ht="39.950000000000003" customHeight="1">
      <c r="A497" s="49">
        <v>12</v>
      </c>
      <c r="B497" s="134" t="s">
        <v>849</v>
      </c>
      <c r="C497" s="135"/>
      <c r="D497" s="135"/>
      <c r="E497" s="135"/>
      <c r="F497" s="136"/>
      <c r="G497" s="109"/>
    </row>
    <row r="498" spans="1:7" s="1" customFormat="1" ht="25.5">
      <c r="A498" s="143" t="s">
        <v>603</v>
      </c>
      <c r="B498" s="165" t="s">
        <v>394</v>
      </c>
      <c r="C498" s="90"/>
      <c r="D498" s="162"/>
      <c r="E498" s="34"/>
      <c r="F498" s="34"/>
      <c r="G498" s="118"/>
    </row>
    <row r="499" spans="1:7" s="1" customFormat="1">
      <c r="A499" s="143" t="s">
        <v>604</v>
      </c>
      <c r="B499" s="165" t="s">
        <v>458</v>
      </c>
      <c r="C499" s="33" t="s">
        <v>187</v>
      </c>
      <c r="D499" s="161">
        <v>33</v>
      </c>
      <c r="E499" s="34"/>
      <c r="F499" s="34">
        <f t="shared" ref="F499:F516" si="26">IF(AND(D499&gt;0,C499&lt;&gt;""),ROUND(E499*D499,2),"")</f>
        <v>0</v>
      </c>
      <c r="G499" s="118"/>
    </row>
    <row r="500" spans="1:7" s="1" customFormat="1">
      <c r="A500" s="143" t="s">
        <v>605</v>
      </c>
      <c r="B500" s="165" t="s">
        <v>459</v>
      </c>
      <c r="C500" s="33" t="s">
        <v>187</v>
      </c>
      <c r="D500" s="161">
        <v>168</v>
      </c>
      <c r="E500" s="34"/>
      <c r="F500" s="34">
        <f t="shared" si="26"/>
        <v>0</v>
      </c>
      <c r="G500" s="118"/>
    </row>
    <row r="501" spans="1:7" s="1" customFormat="1">
      <c r="A501" s="143" t="s">
        <v>850</v>
      </c>
      <c r="B501" s="165" t="s">
        <v>460</v>
      </c>
      <c r="C501" s="33" t="s">
        <v>187</v>
      </c>
      <c r="D501" s="161">
        <v>168</v>
      </c>
      <c r="E501" s="34"/>
      <c r="F501" s="34">
        <f t="shared" si="26"/>
        <v>0</v>
      </c>
      <c r="G501" s="118"/>
    </row>
    <row r="502" spans="1:7" s="1" customFormat="1">
      <c r="A502" s="143" t="s">
        <v>606</v>
      </c>
      <c r="B502" s="165" t="s">
        <v>461</v>
      </c>
      <c r="C502" s="33"/>
      <c r="D502" s="161"/>
      <c r="E502" s="34"/>
      <c r="F502" s="34" t="str">
        <f t="shared" si="26"/>
        <v/>
      </c>
      <c r="G502" s="118"/>
    </row>
    <row r="503" spans="1:7" s="1" customFormat="1">
      <c r="A503" s="143" t="s">
        <v>607</v>
      </c>
      <c r="B503" s="165" t="s">
        <v>447</v>
      </c>
      <c r="C503" s="33" t="s">
        <v>187</v>
      </c>
      <c r="D503" s="161">
        <v>369</v>
      </c>
      <c r="E503" s="34"/>
      <c r="F503" s="34">
        <f t="shared" si="26"/>
        <v>0</v>
      </c>
      <c r="G503" s="118"/>
    </row>
    <row r="504" spans="1:7" s="1" customFormat="1" ht="25.5">
      <c r="A504" s="143" t="s">
        <v>608</v>
      </c>
      <c r="B504" s="165" t="s">
        <v>462</v>
      </c>
      <c r="C504" s="33"/>
      <c r="D504" s="161"/>
      <c r="E504" s="34"/>
      <c r="F504" s="34" t="str">
        <f t="shared" si="26"/>
        <v/>
      </c>
      <c r="G504" s="118"/>
    </row>
    <row r="505" spans="1:7" s="1" customFormat="1" ht="102">
      <c r="A505" s="143" t="s">
        <v>609</v>
      </c>
      <c r="B505" s="165" t="s">
        <v>925</v>
      </c>
      <c r="C505" s="33" t="s">
        <v>133</v>
      </c>
      <c r="D505" s="161">
        <v>3</v>
      </c>
      <c r="E505" s="34"/>
      <c r="F505" s="34">
        <f t="shared" si="26"/>
        <v>0</v>
      </c>
      <c r="G505" s="118"/>
    </row>
    <row r="506" spans="1:7" s="1" customFormat="1" ht="127.5">
      <c r="A506" s="143" t="s">
        <v>610</v>
      </c>
      <c r="B506" s="165" t="s">
        <v>929</v>
      </c>
      <c r="C506" s="33" t="s">
        <v>133</v>
      </c>
      <c r="D506" s="161">
        <v>1</v>
      </c>
      <c r="E506" s="34"/>
      <c r="F506" s="34">
        <f t="shared" si="26"/>
        <v>0</v>
      </c>
      <c r="G506" s="118"/>
    </row>
    <row r="507" spans="1:7" s="1" customFormat="1">
      <c r="A507" s="143" t="s">
        <v>611</v>
      </c>
      <c r="B507" s="165" t="s">
        <v>463</v>
      </c>
      <c r="C507" s="33" t="s">
        <v>133</v>
      </c>
      <c r="D507" s="161">
        <v>1</v>
      </c>
      <c r="E507" s="34"/>
      <c r="F507" s="34">
        <f t="shared" si="26"/>
        <v>0</v>
      </c>
      <c r="G507" s="118"/>
    </row>
    <row r="508" spans="1:7" s="1" customFormat="1" ht="25.5">
      <c r="A508" s="143" t="s">
        <v>612</v>
      </c>
      <c r="B508" s="165" t="s">
        <v>464</v>
      </c>
      <c r="C508" s="33" t="s">
        <v>133</v>
      </c>
      <c r="D508" s="161">
        <v>1</v>
      </c>
      <c r="E508" s="34"/>
      <c r="F508" s="34">
        <f t="shared" si="26"/>
        <v>0</v>
      </c>
      <c r="G508" s="118"/>
    </row>
    <row r="509" spans="1:7" s="1" customFormat="1" ht="51">
      <c r="A509" s="143" t="s">
        <v>851</v>
      </c>
      <c r="B509" s="165" t="s">
        <v>465</v>
      </c>
      <c r="C509" s="33" t="s">
        <v>133</v>
      </c>
      <c r="D509" s="161">
        <v>1</v>
      </c>
      <c r="E509" s="34"/>
      <c r="F509" s="34">
        <f t="shared" si="26"/>
        <v>0</v>
      </c>
      <c r="G509" s="118"/>
    </row>
    <row r="510" spans="1:7" s="1" customFormat="1" ht="25.5">
      <c r="A510" s="143" t="s">
        <v>852</v>
      </c>
      <c r="B510" s="165" t="s">
        <v>466</v>
      </c>
      <c r="C510" s="33" t="s">
        <v>133</v>
      </c>
      <c r="D510" s="161">
        <v>2</v>
      </c>
      <c r="E510" s="34"/>
      <c r="F510" s="34">
        <f t="shared" si="26"/>
        <v>0</v>
      </c>
      <c r="G510" s="118"/>
    </row>
    <row r="511" spans="1:7" s="1" customFormat="1" ht="25.5">
      <c r="A511" s="143" t="s">
        <v>613</v>
      </c>
      <c r="B511" s="165" t="s">
        <v>431</v>
      </c>
      <c r="C511" s="33" t="s">
        <v>411</v>
      </c>
      <c r="D511" s="161">
        <v>1</v>
      </c>
      <c r="E511" s="34"/>
      <c r="F511" s="34">
        <f t="shared" si="26"/>
        <v>0</v>
      </c>
      <c r="G511" s="118"/>
    </row>
    <row r="512" spans="1:7" s="1" customFormat="1" ht="38.25">
      <c r="A512" s="143" t="s">
        <v>614</v>
      </c>
      <c r="B512" s="165" t="s">
        <v>467</v>
      </c>
      <c r="C512" s="33" t="s">
        <v>411</v>
      </c>
      <c r="D512" s="161">
        <v>1</v>
      </c>
      <c r="E512" s="34"/>
      <c r="F512" s="34">
        <f t="shared" si="26"/>
        <v>0</v>
      </c>
      <c r="G512" s="118"/>
    </row>
    <row r="513" spans="1:7" s="1" customFormat="1">
      <c r="A513" s="143" t="s">
        <v>615</v>
      </c>
      <c r="B513" s="165" t="s">
        <v>435</v>
      </c>
      <c r="C513" s="33" t="s">
        <v>411</v>
      </c>
      <c r="D513" s="161">
        <v>1</v>
      </c>
      <c r="E513" s="34"/>
      <c r="F513" s="34">
        <f t="shared" si="26"/>
        <v>0</v>
      </c>
      <c r="G513" s="118"/>
    </row>
    <row r="514" spans="1:7" s="1" customFormat="1">
      <c r="A514" s="143" t="s">
        <v>616</v>
      </c>
      <c r="B514" s="165" t="s">
        <v>436</v>
      </c>
      <c r="C514" s="33" t="s">
        <v>411</v>
      </c>
      <c r="D514" s="161">
        <v>1</v>
      </c>
      <c r="E514" s="34"/>
      <c r="F514" s="34">
        <f t="shared" si="26"/>
        <v>0</v>
      </c>
      <c r="G514" s="118"/>
    </row>
    <row r="515" spans="1:7" s="1" customFormat="1">
      <c r="A515" s="143" t="s">
        <v>617</v>
      </c>
      <c r="B515" s="165" t="s">
        <v>437</v>
      </c>
      <c r="C515" s="33" t="s">
        <v>411</v>
      </c>
      <c r="D515" s="161">
        <v>1</v>
      </c>
      <c r="E515" s="34"/>
      <c r="F515" s="34">
        <f t="shared" si="26"/>
        <v>0</v>
      </c>
      <c r="G515" s="118"/>
    </row>
    <row r="516" spans="1:7" s="1" customFormat="1" ht="25.5">
      <c r="A516" s="143" t="s">
        <v>618</v>
      </c>
      <c r="B516" s="165" t="s">
        <v>468</v>
      </c>
      <c r="C516" s="33" t="s">
        <v>6</v>
      </c>
      <c r="D516" s="161">
        <v>1</v>
      </c>
      <c r="E516" s="34"/>
      <c r="F516" s="34">
        <f t="shared" si="26"/>
        <v>0</v>
      </c>
      <c r="G516" s="118"/>
    </row>
    <row r="517" spans="1:7" s="27" customFormat="1" ht="39.950000000000003" customHeight="1">
      <c r="A517" s="49">
        <v>13</v>
      </c>
      <c r="B517" s="134" t="s">
        <v>853</v>
      </c>
      <c r="C517" s="135"/>
      <c r="D517" s="135"/>
      <c r="E517" s="135"/>
      <c r="F517" s="136"/>
      <c r="G517" s="109"/>
    </row>
    <row r="518" spans="1:7" s="1" customFormat="1" ht="25.5">
      <c r="A518" s="143" t="s">
        <v>619</v>
      </c>
      <c r="B518" s="165" t="s">
        <v>394</v>
      </c>
      <c r="C518" s="90"/>
      <c r="D518" s="162"/>
      <c r="E518" s="34"/>
      <c r="F518" s="34"/>
      <c r="G518" s="118"/>
    </row>
    <row r="519" spans="1:7" s="1" customFormat="1">
      <c r="A519" s="143" t="s">
        <v>651</v>
      </c>
      <c r="B519" s="165" t="s">
        <v>596</v>
      </c>
      <c r="C519" s="33" t="s">
        <v>187</v>
      </c>
      <c r="D519" s="161">
        <v>39</v>
      </c>
      <c r="E519" s="34"/>
      <c r="F519" s="34">
        <f t="shared" ref="F519:F540" si="27">IF(AND(D519&gt;0,C519&lt;&gt;""),ROUND(E519*D519,2),"")</f>
        <v>0</v>
      </c>
      <c r="G519" s="118"/>
    </row>
    <row r="520" spans="1:7" s="1" customFormat="1">
      <c r="A520" s="143" t="s">
        <v>854</v>
      </c>
      <c r="B520" s="165" t="s">
        <v>458</v>
      </c>
      <c r="C520" s="33" t="s">
        <v>187</v>
      </c>
      <c r="D520" s="161">
        <v>237</v>
      </c>
      <c r="E520" s="34"/>
      <c r="F520" s="34">
        <f t="shared" si="27"/>
        <v>0</v>
      </c>
      <c r="G520" s="118"/>
    </row>
    <row r="521" spans="1:7" s="1" customFormat="1">
      <c r="A521" s="143" t="s">
        <v>652</v>
      </c>
      <c r="B521" s="165" t="s">
        <v>461</v>
      </c>
      <c r="C521" s="33"/>
      <c r="D521" s="161"/>
      <c r="E521" s="34"/>
      <c r="F521" s="34" t="str">
        <f t="shared" si="27"/>
        <v/>
      </c>
      <c r="G521" s="118"/>
    </row>
    <row r="522" spans="1:7" s="1" customFormat="1">
      <c r="A522" s="143" t="s">
        <v>653</v>
      </c>
      <c r="B522" s="165" t="s">
        <v>597</v>
      </c>
      <c r="C522" s="33" t="s">
        <v>187</v>
      </c>
      <c r="D522" s="161">
        <v>39</v>
      </c>
      <c r="E522" s="34"/>
      <c r="F522" s="34">
        <f t="shared" si="27"/>
        <v>0</v>
      </c>
      <c r="G522" s="118"/>
    </row>
    <row r="523" spans="1:7" s="1" customFormat="1">
      <c r="A523" s="143" t="s">
        <v>654</v>
      </c>
      <c r="B523" s="165" t="s">
        <v>447</v>
      </c>
      <c r="C523" s="33" t="s">
        <v>187</v>
      </c>
      <c r="D523" s="161">
        <v>237</v>
      </c>
      <c r="E523" s="34"/>
      <c r="F523" s="34">
        <f t="shared" si="27"/>
        <v>0</v>
      </c>
      <c r="G523" s="118"/>
    </row>
    <row r="524" spans="1:7" s="1" customFormat="1" ht="25.5">
      <c r="A524" s="143" t="s">
        <v>655</v>
      </c>
      <c r="B524" s="165" t="s">
        <v>598</v>
      </c>
      <c r="C524" s="33"/>
      <c r="D524" s="161"/>
      <c r="E524" s="34"/>
      <c r="F524" s="34" t="str">
        <f t="shared" si="27"/>
        <v/>
      </c>
      <c r="G524" s="118"/>
    </row>
    <row r="525" spans="1:7" s="1" customFormat="1" ht="25.5">
      <c r="A525" s="143" t="s">
        <v>656</v>
      </c>
      <c r="B525" s="165" t="s">
        <v>599</v>
      </c>
      <c r="C525" s="33" t="s">
        <v>133</v>
      </c>
      <c r="D525" s="161">
        <v>1</v>
      </c>
      <c r="E525" s="34"/>
      <c r="F525" s="34">
        <f t="shared" si="27"/>
        <v>0</v>
      </c>
      <c r="G525" s="118"/>
    </row>
    <row r="526" spans="1:7" s="1" customFormat="1">
      <c r="A526" s="143" t="s">
        <v>855</v>
      </c>
      <c r="B526" s="165" t="s">
        <v>600</v>
      </c>
      <c r="C526" s="33" t="s">
        <v>133</v>
      </c>
      <c r="D526" s="161">
        <v>2</v>
      </c>
      <c r="E526" s="34"/>
      <c r="F526" s="34">
        <f t="shared" si="27"/>
        <v>0</v>
      </c>
      <c r="G526" s="118"/>
    </row>
    <row r="527" spans="1:7" s="1" customFormat="1">
      <c r="A527" s="143" t="s">
        <v>856</v>
      </c>
      <c r="B527" s="165" t="s">
        <v>601</v>
      </c>
      <c r="C527" s="33" t="s">
        <v>133</v>
      </c>
      <c r="D527" s="161">
        <v>1</v>
      </c>
      <c r="E527" s="34"/>
      <c r="F527" s="34">
        <f t="shared" si="27"/>
        <v>0</v>
      </c>
      <c r="G527" s="118"/>
    </row>
    <row r="528" spans="1:7" s="1" customFormat="1">
      <c r="A528" s="143" t="s">
        <v>857</v>
      </c>
      <c r="B528" s="165" t="s">
        <v>602</v>
      </c>
      <c r="C528" s="33" t="s">
        <v>133</v>
      </c>
      <c r="D528" s="161">
        <v>1</v>
      </c>
      <c r="E528" s="34"/>
      <c r="F528" s="34">
        <f t="shared" si="27"/>
        <v>0</v>
      </c>
      <c r="G528" s="118"/>
    </row>
    <row r="529" spans="1:7" s="1" customFormat="1" ht="25.5">
      <c r="A529" s="143" t="s">
        <v>657</v>
      </c>
      <c r="B529" s="165" t="s">
        <v>462</v>
      </c>
      <c r="C529" s="33"/>
      <c r="D529" s="161"/>
      <c r="E529" s="34"/>
      <c r="F529" s="34" t="str">
        <f t="shared" si="27"/>
        <v/>
      </c>
      <c r="G529" s="118"/>
    </row>
    <row r="530" spans="1:7" s="1" customFormat="1" ht="102">
      <c r="A530" s="143" t="s">
        <v>658</v>
      </c>
      <c r="B530" s="165" t="s">
        <v>925</v>
      </c>
      <c r="C530" s="33" t="s">
        <v>133</v>
      </c>
      <c r="D530" s="161">
        <v>5</v>
      </c>
      <c r="E530" s="34"/>
      <c r="F530" s="34">
        <f t="shared" si="27"/>
        <v>0</v>
      </c>
      <c r="G530" s="118"/>
    </row>
    <row r="531" spans="1:7" s="1" customFormat="1" ht="127.5">
      <c r="A531" s="143" t="s">
        <v>858</v>
      </c>
      <c r="B531" s="165" t="s">
        <v>929</v>
      </c>
      <c r="C531" s="33" t="s">
        <v>133</v>
      </c>
      <c r="D531" s="161">
        <v>1</v>
      </c>
      <c r="E531" s="34"/>
      <c r="F531" s="34">
        <f t="shared" si="27"/>
        <v>0</v>
      </c>
      <c r="G531" s="118"/>
    </row>
    <row r="532" spans="1:7" s="1" customFormat="1">
      <c r="A532" s="143" t="s">
        <v>859</v>
      </c>
      <c r="B532" s="165" t="s">
        <v>463</v>
      </c>
      <c r="C532" s="33" t="s">
        <v>133</v>
      </c>
      <c r="D532" s="161">
        <v>1</v>
      </c>
      <c r="E532" s="34"/>
      <c r="F532" s="34">
        <f t="shared" si="27"/>
        <v>0</v>
      </c>
      <c r="G532" s="118"/>
    </row>
    <row r="533" spans="1:7" s="1" customFormat="1" ht="25.5">
      <c r="A533" s="143" t="s">
        <v>860</v>
      </c>
      <c r="B533" s="165" t="s">
        <v>464</v>
      </c>
      <c r="C533" s="33" t="s">
        <v>133</v>
      </c>
      <c r="D533" s="161">
        <v>1</v>
      </c>
      <c r="E533" s="34"/>
      <c r="F533" s="34">
        <f t="shared" si="27"/>
        <v>0</v>
      </c>
      <c r="G533" s="118"/>
    </row>
    <row r="534" spans="1:7" s="1" customFormat="1" ht="51">
      <c r="A534" s="143" t="s">
        <v>861</v>
      </c>
      <c r="B534" s="165" t="s">
        <v>465</v>
      </c>
      <c r="C534" s="33" t="s">
        <v>133</v>
      </c>
      <c r="D534" s="161">
        <v>1</v>
      </c>
      <c r="E534" s="34"/>
      <c r="F534" s="34">
        <f t="shared" si="27"/>
        <v>0</v>
      </c>
      <c r="G534" s="118"/>
    </row>
    <row r="535" spans="1:7" s="1" customFormat="1" ht="25.5">
      <c r="A535" s="143" t="s">
        <v>659</v>
      </c>
      <c r="B535" s="165" t="s">
        <v>431</v>
      </c>
      <c r="C535" s="33" t="s">
        <v>411</v>
      </c>
      <c r="D535" s="161">
        <v>1</v>
      </c>
      <c r="E535" s="34"/>
      <c r="F535" s="34">
        <f t="shared" si="27"/>
        <v>0</v>
      </c>
      <c r="G535" s="118"/>
    </row>
    <row r="536" spans="1:7" s="1" customFormat="1" ht="38.25">
      <c r="A536" s="143" t="s">
        <v>660</v>
      </c>
      <c r="B536" s="165" t="s">
        <v>467</v>
      </c>
      <c r="C536" s="33" t="s">
        <v>411</v>
      </c>
      <c r="D536" s="161">
        <v>1</v>
      </c>
      <c r="E536" s="34"/>
      <c r="F536" s="34">
        <f t="shared" si="27"/>
        <v>0</v>
      </c>
      <c r="G536" s="118"/>
    </row>
    <row r="537" spans="1:7" s="1" customFormat="1">
      <c r="A537" s="143" t="s">
        <v>661</v>
      </c>
      <c r="B537" s="165" t="s">
        <v>435</v>
      </c>
      <c r="C537" s="33" t="s">
        <v>411</v>
      </c>
      <c r="D537" s="161">
        <v>1</v>
      </c>
      <c r="E537" s="34"/>
      <c r="F537" s="34">
        <f t="shared" si="27"/>
        <v>0</v>
      </c>
      <c r="G537" s="118"/>
    </row>
    <row r="538" spans="1:7" s="1" customFormat="1">
      <c r="A538" s="143" t="s">
        <v>662</v>
      </c>
      <c r="B538" s="165" t="s">
        <v>436</v>
      </c>
      <c r="C538" s="33" t="s">
        <v>411</v>
      </c>
      <c r="D538" s="161">
        <v>1</v>
      </c>
      <c r="E538" s="34"/>
      <c r="F538" s="34">
        <f t="shared" si="27"/>
        <v>0</v>
      </c>
      <c r="G538" s="118"/>
    </row>
    <row r="539" spans="1:7" s="1" customFormat="1">
      <c r="A539" s="143" t="s">
        <v>663</v>
      </c>
      <c r="B539" s="165" t="s">
        <v>437</v>
      </c>
      <c r="C539" s="33" t="s">
        <v>411</v>
      </c>
      <c r="D539" s="161">
        <v>1</v>
      </c>
      <c r="E539" s="34"/>
      <c r="F539" s="34">
        <f t="shared" si="27"/>
        <v>0</v>
      </c>
      <c r="G539" s="118"/>
    </row>
    <row r="540" spans="1:7" s="1" customFormat="1" ht="25.5">
      <c r="A540" s="143" t="s">
        <v>664</v>
      </c>
      <c r="B540" s="165" t="s">
        <v>468</v>
      </c>
      <c r="C540" s="33" t="s">
        <v>6</v>
      </c>
      <c r="D540" s="161">
        <v>1</v>
      </c>
      <c r="E540" s="34"/>
      <c r="F540" s="34">
        <f t="shared" si="27"/>
        <v>0</v>
      </c>
      <c r="G540" s="118"/>
    </row>
    <row r="541" spans="1:7" s="27" customFormat="1" ht="39.950000000000003" customHeight="1">
      <c r="A541" s="49">
        <v>14</v>
      </c>
      <c r="B541" s="134" t="s">
        <v>862</v>
      </c>
      <c r="C541" s="135"/>
      <c r="D541" s="135"/>
      <c r="E541" s="135"/>
      <c r="F541" s="136"/>
      <c r="G541" s="109"/>
    </row>
    <row r="542" spans="1:7" s="3" customFormat="1">
      <c r="A542" s="143" t="s">
        <v>667</v>
      </c>
      <c r="B542" s="189" t="s">
        <v>620</v>
      </c>
      <c r="C542" s="33"/>
      <c r="D542" s="42"/>
      <c r="E542" s="34"/>
      <c r="F542" s="34"/>
      <c r="G542" s="107"/>
    </row>
    <row r="543" spans="1:7" s="3" customFormat="1" ht="38.25">
      <c r="A543" s="143" t="s">
        <v>863</v>
      </c>
      <c r="B543" s="165" t="s">
        <v>621</v>
      </c>
      <c r="C543" s="33" t="s">
        <v>133</v>
      </c>
      <c r="D543" s="161">
        <v>1</v>
      </c>
      <c r="E543" s="34"/>
      <c r="F543" s="34"/>
      <c r="G543" s="107"/>
    </row>
    <row r="544" spans="1:7" s="3" customFormat="1" ht="25.5">
      <c r="A544" s="143" t="s">
        <v>668</v>
      </c>
      <c r="B544" s="165" t="s">
        <v>622</v>
      </c>
      <c r="C544" s="33"/>
      <c r="D544" s="161"/>
      <c r="E544" s="34"/>
      <c r="F544" s="34"/>
      <c r="G544" s="107"/>
    </row>
    <row r="545" spans="1:7" s="3" customFormat="1" ht="38.25">
      <c r="A545" s="143" t="s">
        <v>864</v>
      </c>
      <c r="B545" s="165" t="s">
        <v>623</v>
      </c>
      <c r="C545" s="33" t="s">
        <v>133</v>
      </c>
      <c r="D545" s="161">
        <v>1</v>
      </c>
      <c r="E545" s="34"/>
      <c r="F545" s="34"/>
      <c r="G545" s="107"/>
    </row>
    <row r="546" spans="1:7" s="3" customFormat="1" ht="63.75">
      <c r="A546" s="143" t="s">
        <v>865</v>
      </c>
      <c r="B546" s="165" t="s">
        <v>624</v>
      </c>
      <c r="C546" s="91" t="s">
        <v>133</v>
      </c>
      <c r="D546" s="161">
        <v>1</v>
      </c>
      <c r="E546" s="34"/>
      <c r="F546" s="34"/>
      <c r="G546" s="107"/>
    </row>
    <row r="547" spans="1:7" ht="38.25">
      <c r="A547" s="143" t="s">
        <v>866</v>
      </c>
      <c r="B547" s="165" t="s">
        <v>625</v>
      </c>
      <c r="C547" s="33" t="s">
        <v>133</v>
      </c>
      <c r="D547" s="161">
        <v>1</v>
      </c>
      <c r="E547" s="34"/>
      <c r="F547" s="34"/>
      <c r="G547" s="119"/>
    </row>
    <row r="548" spans="1:7">
      <c r="A548" s="143" t="s">
        <v>669</v>
      </c>
      <c r="B548" s="165" t="s">
        <v>626</v>
      </c>
      <c r="C548" s="33"/>
      <c r="D548" s="161"/>
      <c r="E548" s="34"/>
      <c r="F548" s="34"/>
      <c r="G548" s="107"/>
    </row>
    <row r="549" spans="1:7" s="3" customFormat="1" ht="25.5">
      <c r="A549" s="143" t="s">
        <v>867</v>
      </c>
      <c r="B549" s="165" t="s">
        <v>627</v>
      </c>
      <c r="C549" s="33" t="s">
        <v>133</v>
      </c>
      <c r="D549" s="161">
        <v>1</v>
      </c>
      <c r="E549" s="34"/>
      <c r="F549" s="34"/>
      <c r="G549" s="107"/>
    </row>
    <row r="550" spans="1:7" s="3" customFormat="1">
      <c r="A550" s="143" t="s">
        <v>868</v>
      </c>
      <c r="B550" s="165" t="s">
        <v>628</v>
      </c>
      <c r="C550" s="33"/>
      <c r="D550" s="161"/>
      <c r="E550" s="34"/>
      <c r="F550" s="34"/>
      <c r="G550" s="107"/>
    </row>
    <row r="551" spans="1:7" s="3" customFormat="1" ht="25.5">
      <c r="A551" s="143" t="s">
        <v>869</v>
      </c>
      <c r="B551" s="165" t="s">
        <v>629</v>
      </c>
      <c r="C551" s="33" t="s">
        <v>133</v>
      </c>
      <c r="D551" s="161">
        <v>2</v>
      </c>
      <c r="E551" s="34"/>
      <c r="F551" s="34"/>
      <c r="G551" s="107"/>
    </row>
    <row r="552" spans="1:7" s="3" customFormat="1">
      <c r="A552" s="143" t="s">
        <v>870</v>
      </c>
      <c r="B552" s="165" t="s">
        <v>630</v>
      </c>
      <c r="C552" s="33"/>
      <c r="D552" s="161"/>
      <c r="E552" s="34"/>
      <c r="F552" s="34"/>
      <c r="G552" s="107"/>
    </row>
    <row r="553" spans="1:7" s="3" customFormat="1" ht="38.25">
      <c r="A553" s="143" t="s">
        <v>871</v>
      </c>
      <c r="B553" s="165" t="s">
        <v>631</v>
      </c>
      <c r="C553" s="33" t="s">
        <v>133</v>
      </c>
      <c r="D553" s="161">
        <v>1</v>
      </c>
      <c r="E553" s="34"/>
      <c r="F553" s="34"/>
      <c r="G553" s="107"/>
    </row>
    <row r="554" spans="1:7" s="3" customFormat="1" ht="25.5">
      <c r="A554" s="143" t="s">
        <v>872</v>
      </c>
      <c r="B554" s="165" t="s">
        <v>632</v>
      </c>
      <c r="C554" s="33" t="s">
        <v>133</v>
      </c>
      <c r="D554" s="161">
        <v>1</v>
      </c>
      <c r="E554" s="34"/>
      <c r="F554" s="34"/>
      <c r="G554" s="107"/>
    </row>
    <row r="555" spans="1:7" s="3" customFormat="1">
      <c r="A555" s="143" t="s">
        <v>873</v>
      </c>
      <c r="B555" s="165" t="s">
        <v>633</v>
      </c>
      <c r="C555" s="33" t="s">
        <v>133</v>
      </c>
      <c r="D555" s="161">
        <v>1</v>
      </c>
      <c r="E555" s="34"/>
      <c r="F555" s="34"/>
      <c r="G555" s="107"/>
    </row>
    <row r="556" spans="1:7" s="3" customFormat="1">
      <c r="A556" s="143" t="s">
        <v>874</v>
      </c>
      <c r="B556" s="165" t="s">
        <v>634</v>
      </c>
      <c r="C556" s="33" t="s">
        <v>133</v>
      </c>
      <c r="D556" s="161">
        <v>1</v>
      </c>
      <c r="E556" s="34"/>
      <c r="F556" s="34"/>
      <c r="G556" s="107"/>
    </row>
    <row r="557" spans="1:7" s="3" customFormat="1" ht="25.5">
      <c r="A557" s="143" t="s">
        <v>875</v>
      </c>
      <c r="B557" s="165" t="s">
        <v>635</v>
      </c>
      <c r="C557" s="33" t="s">
        <v>133</v>
      </c>
      <c r="D557" s="161">
        <v>1</v>
      </c>
      <c r="E557" s="34"/>
      <c r="F557" s="34"/>
      <c r="G557" s="107"/>
    </row>
    <row r="558" spans="1:7" s="3" customFormat="1">
      <c r="A558" s="143" t="s">
        <v>876</v>
      </c>
      <c r="B558" s="165" t="s">
        <v>636</v>
      </c>
      <c r="C558" s="33"/>
      <c r="D558" s="161"/>
      <c r="E558" s="34"/>
      <c r="F558" s="34"/>
      <c r="G558" s="107"/>
    </row>
    <row r="559" spans="1:7" s="3" customFormat="1">
      <c r="A559" s="143" t="s">
        <v>877</v>
      </c>
      <c r="B559" s="165" t="s">
        <v>637</v>
      </c>
      <c r="C559" s="33" t="s">
        <v>133</v>
      </c>
      <c r="D559" s="161">
        <v>1</v>
      </c>
      <c r="E559" s="34"/>
      <c r="F559" s="34"/>
      <c r="G559" s="107"/>
    </row>
    <row r="560" spans="1:7" s="3" customFormat="1" ht="38.25">
      <c r="A560" s="143" t="s">
        <v>878</v>
      </c>
      <c r="B560" s="165" t="s">
        <v>638</v>
      </c>
      <c r="C560" s="33" t="s">
        <v>133</v>
      </c>
      <c r="D560" s="161">
        <v>1</v>
      </c>
      <c r="E560" s="34"/>
      <c r="F560" s="34"/>
      <c r="G560" s="107"/>
    </row>
    <row r="561" spans="1:9" s="3" customFormat="1" ht="63.75">
      <c r="A561" s="143" t="s">
        <v>879</v>
      </c>
      <c r="B561" s="165" t="s">
        <v>639</v>
      </c>
      <c r="C561" s="33" t="s">
        <v>133</v>
      </c>
      <c r="D561" s="161">
        <v>1</v>
      </c>
      <c r="E561" s="34"/>
      <c r="F561" s="34"/>
      <c r="G561" s="107"/>
    </row>
    <row r="562" spans="1:9" s="3" customFormat="1">
      <c r="A562" s="143" t="s">
        <v>880</v>
      </c>
      <c r="B562" s="189" t="s">
        <v>640</v>
      </c>
      <c r="C562" s="33"/>
      <c r="D562" s="161"/>
      <c r="E562" s="34"/>
      <c r="F562" s="34"/>
      <c r="G562" s="107"/>
    </row>
    <row r="563" spans="1:9" s="3" customFormat="1">
      <c r="A563" s="143" t="s">
        <v>881</v>
      </c>
      <c r="B563" s="165" t="s">
        <v>641</v>
      </c>
      <c r="C563" s="33" t="s">
        <v>133</v>
      </c>
      <c r="D563" s="161">
        <v>1</v>
      </c>
      <c r="E563" s="34"/>
      <c r="F563" s="34"/>
      <c r="G563" s="107"/>
    </row>
    <row r="564" spans="1:9" s="3" customFormat="1">
      <c r="A564" s="143" t="s">
        <v>882</v>
      </c>
      <c r="B564" s="165" t="s">
        <v>642</v>
      </c>
      <c r="C564" s="33" t="s">
        <v>133</v>
      </c>
      <c r="D564" s="161">
        <v>1</v>
      </c>
      <c r="E564" s="34"/>
      <c r="F564" s="34"/>
      <c r="G564" s="107"/>
    </row>
    <row r="565" spans="1:9" s="3" customFormat="1">
      <c r="A565" s="143" t="s">
        <v>883</v>
      </c>
      <c r="B565" s="165" t="s">
        <v>643</v>
      </c>
      <c r="C565" s="33"/>
      <c r="D565" s="161"/>
      <c r="E565" s="34"/>
      <c r="F565" s="34"/>
      <c r="G565" s="107"/>
    </row>
    <row r="566" spans="1:9" s="3" customFormat="1">
      <c r="A566" s="143" t="s">
        <v>884</v>
      </c>
      <c r="B566" s="165" t="s">
        <v>644</v>
      </c>
      <c r="C566" s="33" t="s">
        <v>133</v>
      </c>
      <c r="D566" s="161">
        <v>1</v>
      </c>
      <c r="E566" s="34"/>
      <c r="F566" s="34"/>
      <c r="G566" s="107"/>
    </row>
    <row r="567" spans="1:9" s="3" customFormat="1">
      <c r="A567" s="143" t="s">
        <v>885</v>
      </c>
      <c r="B567" s="165" t="s">
        <v>645</v>
      </c>
      <c r="C567" s="33" t="s">
        <v>133</v>
      </c>
      <c r="D567" s="161">
        <v>1</v>
      </c>
      <c r="E567" s="34"/>
      <c r="F567" s="34"/>
      <c r="G567" s="107"/>
    </row>
    <row r="568" spans="1:9" s="3" customFormat="1">
      <c r="A568" s="143" t="s">
        <v>886</v>
      </c>
      <c r="B568" s="165" t="s">
        <v>646</v>
      </c>
      <c r="C568" s="33" t="s">
        <v>133</v>
      </c>
      <c r="D568" s="161">
        <v>1</v>
      </c>
      <c r="E568" s="34"/>
      <c r="F568" s="34"/>
      <c r="G568" s="107"/>
    </row>
    <row r="569" spans="1:9" s="3" customFormat="1" ht="25.5">
      <c r="A569" s="143" t="s">
        <v>887</v>
      </c>
      <c r="B569" s="165" t="s">
        <v>647</v>
      </c>
      <c r="C569" s="33" t="s">
        <v>133</v>
      </c>
      <c r="D569" s="161">
        <v>1</v>
      </c>
      <c r="E569" s="34"/>
      <c r="F569" s="34"/>
      <c r="G569" s="107"/>
    </row>
    <row r="570" spans="1:9" s="3" customFormat="1">
      <c r="A570" s="143" t="s">
        <v>888</v>
      </c>
      <c r="B570" s="165" t="s">
        <v>648</v>
      </c>
      <c r="C570" s="33" t="s">
        <v>133</v>
      </c>
      <c r="D570" s="161">
        <v>1</v>
      </c>
      <c r="E570" s="34"/>
      <c r="F570" s="34"/>
      <c r="G570" s="107"/>
    </row>
    <row r="571" spans="1:9" s="3" customFormat="1">
      <c r="A571" s="143" t="s">
        <v>889</v>
      </c>
      <c r="B571" s="165" t="s">
        <v>649</v>
      </c>
      <c r="C571" s="33"/>
      <c r="D571" s="161"/>
      <c r="E571" s="34"/>
      <c r="F571" s="34"/>
      <c r="G571" s="107"/>
    </row>
    <row r="572" spans="1:9" s="3" customFormat="1">
      <c r="A572" s="143" t="s">
        <v>890</v>
      </c>
      <c r="B572" s="165" t="s">
        <v>650</v>
      </c>
      <c r="C572" s="33" t="s">
        <v>133</v>
      </c>
      <c r="D572" s="161">
        <v>1</v>
      </c>
      <c r="E572" s="34"/>
      <c r="F572" s="34"/>
      <c r="G572" s="107"/>
    </row>
    <row r="573" spans="1:9" s="27" customFormat="1" ht="39.950000000000003" customHeight="1">
      <c r="A573" s="49">
        <v>15</v>
      </c>
      <c r="B573" s="134" t="s">
        <v>891</v>
      </c>
      <c r="C573" s="135"/>
      <c r="D573" s="135"/>
      <c r="E573" s="135"/>
      <c r="F573" s="136"/>
      <c r="G573" s="109"/>
    </row>
    <row r="574" spans="1:9" s="3" customFormat="1" ht="102.75" customHeight="1">
      <c r="A574" s="143" t="s">
        <v>685</v>
      </c>
      <c r="B574" s="194" t="s">
        <v>665</v>
      </c>
      <c r="C574" s="93" t="s">
        <v>133</v>
      </c>
      <c r="D574" s="163">
        <v>1</v>
      </c>
      <c r="E574" s="34"/>
      <c r="F574" s="34"/>
      <c r="G574" s="107"/>
    </row>
    <row r="575" spans="1:9" s="3" customFormat="1" ht="101.25" customHeight="1">
      <c r="A575" s="143" t="s">
        <v>686</v>
      </c>
      <c r="B575" s="194" t="s">
        <v>666</v>
      </c>
      <c r="C575" s="93" t="s">
        <v>133</v>
      </c>
      <c r="D575" s="163">
        <v>1</v>
      </c>
      <c r="E575" s="34"/>
      <c r="F575" s="34"/>
      <c r="G575" s="107"/>
    </row>
    <row r="576" spans="1:9" s="27" customFormat="1" ht="39.950000000000003" customHeight="1">
      <c r="A576" s="49">
        <v>16</v>
      </c>
      <c r="B576" s="134" t="s">
        <v>892</v>
      </c>
      <c r="C576" s="135"/>
      <c r="D576" s="135"/>
      <c r="E576" s="135"/>
      <c r="F576" s="136"/>
      <c r="G576" s="109"/>
      <c r="H576" s="123"/>
      <c r="I576" s="124"/>
    </row>
    <row r="577" spans="1:9" s="3" customFormat="1" ht="102">
      <c r="A577" s="143" t="s">
        <v>893</v>
      </c>
      <c r="B577" s="194" t="s">
        <v>897</v>
      </c>
      <c r="C577" s="93" t="s">
        <v>898</v>
      </c>
      <c r="D577" s="163">
        <v>1</v>
      </c>
      <c r="E577" s="34"/>
      <c r="F577" s="34">
        <f>D577*E577</f>
        <v>0</v>
      </c>
      <c r="G577" s="107"/>
      <c r="I577" s="125"/>
    </row>
    <row r="578" spans="1:9" s="3" customFormat="1" ht="114.75">
      <c r="A578" s="143" t="s">
        <v>894</v>
      </c>
      <c r="B578" s="194" t="s">
        <v>899</v>
      </c>
      <c r="C578" s="93" t="s">
        <v>22</v>
      </c>
      <c r="D578" s="163">
        <v>1057</v>
      </c>
      <c r="E578" s="34"/>
      <c r="F578" s="34">
        <f>D578*E578</f>
        <v>0</v>
      </c>
      <c r="G578" s="107"/>
      <c r="I578" s="125"/>
    </row>
    <row r="579" spans="1:9" s="3" customFormat="1" ht="51">
      <c r="A579" s="143" t="s">
        <v>895</v>
      </c>
      <c r="B579" s="194" t="s">
        <v>900</v>
      </c>
      <c r="C579" s="93" t="s">
        <v>22</v>
      </c>
      <c r="D579" s="163">
        <v>177.5</v>
      </c>
      <c r="E579" s="34"/>
      <c r="F579" s="34">
        <f>D579*E579</f>
        <v>0</v>
      </c>
      <c r="G579" s="107"/>
      <c r="I579" s="125"/>
    </row>
    <row r="580" spans="1:9" s="3" customFormat="1" ht="76.5">
      <c r="A580" s="143" t="s">
        <v>896</v>
      </c>
      <c r="B580" s="194" t="s">
        <v>901</v>
      </c>
      <c r="C580" s="93" t="s">
        <v>898</v>
      </c>
      <c r="D580" s="163">
        <v>1</v>
      </c>
      <c r="E580" s="34"/>
      <c r="F580" s="34">
        <f>D580*E580</f>
        <v>0</v>
      </c>
      <c r="G580" s="107"/>
      <c r="I580" s="125"/>
    </row>
    <row r="581" spans="1:9" s="3" customFormat="1">
      <c r="A581" s="94"/>
      <c r="B581" s="92"/>
      <c r="C581" s="95"/>
      <c r="D581" s="96"/>
      <c r="E581" s="36"/>
      <c r="F581" s="35"/>
      <c r="G581" s="107"/>
      <c r="I581" s="29"/>
    </row>
    <row r="582" spans="1:9" s="3" customFormat="1">
      <c r="A582" s="94"/>
      <c r="B582" s="92"/>
      <c r="C582" s="95"/>
      <c r="D582" s="96"/>
      <c r="E582" s="36"/>
      <c r="F582" s="35"/>
      <c r="G582" s="107"/>
      <c r="I582" s="29"/>
    </row>
    <row r="583" spans="1:9" s="3" customFormat="1">
      <c r="A583" s="94"/>
      <c r="B583" s="39"/>
      <c r="C583" s="95"/>
      <c r="D583" s="96"/>
      <c r="E583" s="36"/>
      <c r="F583" s="35"/>
      <c r="G583" s="107"/>
      <c r="I583" s="29"/>
    </row>
    <row r="584" spans="1:9" s="3" customFormat="1">
      <c r="A584" s="97"/>
      <c r="B584" s="98"/>
      <c r="C584" s="99"/>
      <c r="D584" s="100"/>
      <c r="E584" s="37"/>
      <c r="F584" s="38"/>
      <c r="G584" s="110">
        <f>SUM(G8:G583)</f>
        <v>0</v>
      </c>
      <c r="I584" s="126"/>
    </row>
    <row r="585" spans="1:9" s="3" customFormat="1">
      <c r="A585" s="81"/>
      <c r="B585" s="101"/>
      <c r="C585" s="102"/>
      <c r="D585" s="103"/>
      <c r="E585" s="104"/>
      <c r="F585" s="104"/>
      <c r="G585" s="44"/>
      <c r="I585" s="29"/>
    </row>
    <row r="586" spans="1:9" s="3" customFormat="1">
      <c r="A586" s="81"/>
      <c r="B586" s="101"/>
      <c r="C586" s="102"/>
      <c r="D586" s="103"/>
      <c r="E586" s="104"/>
      <c r="F586" s="104"/>
      <c r="G586" s="44"/>
      <c r="I586" s="29"/>
    </row>
    <row r="587" spans="1:9" s="3" customFormat="1">
      <c r="A587" s="81"/>
      <c r="B587" s="101"/>
      <c r="C587" s="102"/>
      <c r="D587" s="103"/>
      <c r="E587" s="104"/>
      <c r="F587" s="104"/>
      <c r="G587" s="44"/>
    </row>
    <row r="588" spans="1:9" s="3" customFormat="1">
      <c r="A588" s="81"/>
      <c r="B588" s="101"/>
      <c r="C588" s="102"/>
      <c r="D588" s="103"/>
      <c r="E588" s="104"/>
      <c r="F588" s="104"/>
      <c r="G588" s="44"/>
    </row>
    <row r="589" spans="1:9" s="3" customFormat="1">
      <c r="A589" s="81"/>
      <c r="B589" s="101"/>
      <c r="C589" s="102"/>
      <c r="D589" s="103"/>
      <c r="E589" s="104"/>
      <c r="F589" s="104"/>
      <c r="G589" s="44"/>
    </row>
    <row r="590" spans="1:9" s="3" customFormat="1">
      <c r="A590" s="81"/>
      <c r="B590" s="101"/>
      <c r="C590" s="102"/>
      <c r="D590" s="103"/>
      <c r="E590" s="104"/>
      <c r="F590" s="104"/>
      <c r="G590" s="44"/>
    </row>
    <row r="591" spans="1:9" s="3" customFormat="1">
      <c r="A591" s="81"/>
      <c r="B591" s="101"/>
      <c r="C591" s="102"/>
      <c r="D591" s="103"/>
      <c r="E591" s="104"/>
      <c r="F591" s="104"/>
      <c r="G591" s="44"/>
    </row>
    <row r="592" spans="1:9" s="3" customFormat="1">
      <c r="A592" s="81"/>
      <c r="B592" s="101"/>
      <c r="C592" s="102"/>
      <c r="D592" s="103"/>
      <c r="E592" s="104"/>
      <c r="F592" s="104"/>
      <c r="G592" s="44"/>
    </row>
    <row r="593" spans="1:7" s="3" customFormat="1">
      <c r="A593" s="81"/>
      <c r="B593" s="101"/>
      <c r="C593" s="102"/>
      <c r="D593" s="103"/>
      <c r="E593" s="104"/>
      <c r="F593" s="104"/>
      <c r="G593" s="44"/>
    </row>
    <row r="594" spans="1:7" s="3" customFormat="1">
      <c r="A594" s="81"/>
      <c r="B594" s="101"/>
      <c r="C594" s="102"/>
      <c r="D594" s="103"/>
      <c r="E594" s="104"/>
      <c r="F594" s="104"/>
      <c r="G594" s="44"/>
    </row>
    <row r="595" spans="1:7" s="3" customFormat="1">
      <c r="A595" s="81"/>
      <c r="B595" s="101"/>
      <c r="C595" s="102"/>
      <c r="D595" s="103"/>
      <c r="E595" s="104"/>
      <c r="F595" s="104"/>
      <c r="G595" s="44"/>
    </row>
    <row r="596" spans="1:7" s="3" customFormat="1">
      <c r="A596" s="81"/>
      <c r="B596" s="101"/>
      <c r="C596" s="102"/>
      <c r="D596" s="103"/>
      <c r="E596" s="104"/>
      <c r="F596" s="104"/>
      <c r="G596" s="44"/>
    </row>
    <row r="597" spans="1:7" s="3" customFormat="1">
      <c r="A597" s="81"/>
      <c r="B597" s="101"/>
      <c r="C597" s="102"/>
      <c r="D597" s="103"/>
      <c r="E597" s="104"/>
      <c r="F597" s="104"/>
      <c r="G597" s="44"/>
    </row>
    <row r="598" spans="1:7" s="3" customFormat="1">
      <c r="A598" s="81"/>
      <c r="B598" s="101"/>
      <c r="C598" s="102"/>
      <c r="D598" s="103"/>
      <c r="E598" s="104"/>
      <c r="F598" s="104"/>
      <c r="G598" s="44"/>
    </row>
    <row r="599" spans="1:7" s="3" customFormat="1">
      <c r="A599" s="81"/>
      <c r="B599" s="101"/>
      <c r="C599" s="102"/>
      <c r="D599" s="103"/>
      <c r="E599" s="104"/>
      <c r="F599" s="104"/>
      <c r="G599" s="44"/>
    </row>
    <row r="600" spans="1:7" s="3" customFormat="1">
      <c r="A600" s="81"/>
      <c r="B600" s="101"/>
      <c r="C600" s="102"/>
      <c r="D600" s="103"/>
      <c r="E600" s="104"/>
      <c r="F600" s="104"/>
      <c r="G600" s="44"/>
    </row>
    <row r="601" spans="1:7" s="3" customFormat="1">
      <c r="A601" s="81"/>
      <c r="B601" s="101"/>
      <c r="C601" s="102"/>
      <c r="D601" s="103"/>
      <c r="E601" s="104"/>
      <c r="F601" s="104"/>
      <c r="G601" s="44"/>
    </row>
    <row r="602" spans="1:7" s="3" customFormat="1">
      <c r="A602" s="81"/>
      <c r="B602" s="101"/>
      <c r="C602" s="102"/>
      <c r="D602" s="103"/>
      <c r="E602" s="104"/>
      <c r="F602" s="104"/>
      <c r="G602" s="44"/>
    </row>
    <row r="603" spans="1:7" s="3" customFormat="1">
      <c r="A603" s="81"/>
      <c r="B603" s="101"/>
      <c r="C603" s="102"/>
      <c r="D603" s="103"/>
      <c r="E603" s="104"/>
      <c r="F603" s="104"/>
      <c r="G603" s="44"/>
    </row>
    <row r="604" spans="1:7" s="3" customFormat="1">
      <c r="A604" s="81"/>
      <c r="B604" s="101"/>
      <c r="C604" s="102"/>
      <c r="D604" s="103"/>
      <c r="E604" s="104"/>
      <c r="F604" s="104"/>
      <c r="G604" s="44"/>
    </row>
    <row r="605" spans="1:7" s="3" customFormat="1">
      <c r="A605" s="81"/>
      <c r="B605" s="101"/>
      <c r="C605" s="102"/>
      <c r="D605" s="103"/>
      <c r="E605" s="104"/>
      <c r="F605" s="104"/>
      <c r="G605" s="44"/>
    </row>
    <row r="606" spans="1:7" s="3" customFormat="1">
      <c r="A606" s="81"/>
      <c r="B606" s="101"/>
      <c r="C606" s="102"/>
      <c r="D606" s="103"/>
      <c r="E606" s="104"/>
      <c r="F606" s="104"/>
      <c r="G606" s="44"/>
    </row>
    <row r="607" spans="1:7" s="3" customFormat="1">
      <c r="A607" s="81"/>
      <c r="B607" s="101"/>
      <c r="C607" s="102"/>
      <c r="D607" s="103"/>
      <c r="E607" s="104"/>
      <c r="F607" s="104"/>
      <c r="G607" s="44"/>
    </row>
    <row r="608" spans="1:7" s="3" customFormat="1">
      <c r="A608" s="81"/>
      <c r="B608" s="101"/>
      <c r="C608" s="102"/>
      <c r="D608" s="103"/>
      <c r="E608" s="104"/>
      <c r="F608" s="104"/>
      <c r="G608" s="44"/>
    </row>
    <row r="609" spans="1:7" s="3" customFormat="1">
      <c r="A609" s="81"/>
      <c r="B609" s="101"/>
      <c r="C609" s="102"/>
      <c r="D609" s="103"/>
      <c r="E609" s="104"/>
      <c r="F609" s="104"/>
      <c r="G609" s="44"/>
    </row>
    <row r="610" spans="1:7" s="3" customFormat="1">
      <c r="A610" s="81"/>
      <c r="B610" s="101"/>
      <c r="C610" s="102"/>
      <c r="D610" s="103"/>
      <c r="E610" s="104"/>
      <c r="F610" s="104"/>
      <c r="G610" s="44"/>
    </row>
    <row r="611" spans="1:7" s="3" customFormat="1">
      <c r="A611" s="81"/>
      <c r="B611" s="101"/>
      <c r="C611" s="102"/>
      <c r="D611" s="103"/>
      <c r="E611" s="104"/>
      <c r="F611" s="104"/>
      <c r="G611" s="44"/>
    </row>
    <row r="612" spans="1:7" s="3" customFormat="1">
      <c r="A612" s="81"/>
      <c r="B612" s="101"/>
      <c r="C612" s="102"/>
      <c r="D612" s="103"/>
      <c r="E612" s="104"/>
      <c r="F612" s="104"/>
      <c r="G612" s="44"/>
    </row>
    <row r="613" spans="1:7" s="3" customFormat="1">
      <c r="A613" s="81"/>
      <c r="B613" s="101"/>
      <c r="C613" s="102"/>
      <c r="D613" s="103"/>
      <c r="E613" s="104"/>
      <c r="F613" s="104"/>
      <c r="G613" s="44"/>
    </row>
    <row r="614" spans="1:7" s="3" customFormat="1">
      <c r="A614" s="81"/>
      <c r="B614" s="101"/>
      <c r="C614" s="102"/>
      <c r="D614" s="103"/>
      <c r="E614" s="104"/>
      <c r="F614" s="104"/>
      <c r="G614" s="44"/>
    </row>
    <row r="615" spans="1:7" s="3" customFormat="1">
      <c r="A615" s="81"/>
      <c r="B615" s="101"/>
      <c r="C615" s="102"/>
      <c r="D615" s="103"/>
      <c r="E615" s="104"/>
      <c r="F615" s="104"/>
      <c r="G615" s="44"/>
    </row>
    <row r="616" spans="1:7" s="3" customFormat="1">
      <c r="A616" s="81"/>
      <c r="B616" s="101"/>
      <c r="C616" s="102"/>
      <c r="D616" s="103"/>
      <c r="E616" s="104"/>
      <c r="F616" s="104"/>
      <c r="G616" s="44"/>
    </row>
    <row r="617" spans="1:7" s="3" customFormat="1">
      <c r="A617" s="81"/>
      <c r="B617" s="101"/>
      <c r="C617" s="102"/>
      <c r="D617" s="103"/>
      <c r="E617" s="104"/>
      <c r="F617" s="104"/>
      <c r="G617" s="44"/>
    </row>
    <row r="618" spans="1:7" s="3" customFormat="1">
      <c r="A618" s="81"/>
      <c r="B618" s="101"/>
      <c r="C618" s="102"/>
      <c r="D618" s="103"/>
      <c r="E618" s="104"/>
      <c r="F618" s="104"/>
      <c r="G618" s="44"/>
    </row>
    <row r="619" spans="1:7" s="3" customFormat="1">
      <c r="A619" s="81"/>
      <c r="B619" s="101"/>
      <c r="C619" s="102"/>
      <c r="D619" s="103"/>
      <c r="E619" s="104"/>
      <c r="F619" s="104"/>
      <c r="G619" s="44"/>
    </row>
    <row r="620" spans="1:7" s="3" customFormat="1">
      <c r="A620" s="81"/>
      <c r="B620" s="101"/>
      <c r="C620" s="102"/>
      <c r="D620" s="103"/>
      <c r="E620" s="104"/>
      <c r="F620" s="104"/>
      <c r="G620" s="44"/>
    </row>
    <row r="621" spans="1:7" s="3" customFormat="1">
      <c r="A621" s="81"/>
      <c r="B621" s="101"/>
      <c r="C621" s="102"/>
      <c r="D621" s="103"/>
      <c r="E621" s="104"/>
      <c r="F621" s="104"/>
      <c r="G621" s="44"/>
    </row>
    <row r="622" spans="1:7" s="3" customFormat="1">
      <c r="A622" s="81"/>
      <c r="B622" s="101"/>
      <c r="C622" s="102"/>
      <c r="D622" s="103"/>
      <c r="E622" s="104"/>
      <c r="F622" s="104"/>
      <c r="G622" s="44"/>
    </row>
    <row r="623" spans="1:7" s="3" customFormat="1">
      <c r="A623" s="81"/>
      <c r="B623" s="101"/>
      <c r="C623" s="102"/>
      <c r="D623" s="103"/>
      <c r="E623" s="104"/>
      <c r="F623" s="104"/>
      <c r="G623" s="44"/>
    </row>
    <row r="624" spans="1:7" s="3" customFormat="1">
      <c r="A624" s="81"/>
      <c r="B624" s="101"/>
      <c r="C624" s="102"/>
      <c r="D624" s="103"/>
      <c r="E624" s="104"/>
      <c r="F624" s="104"/>
      <c r="G624" s="44"/>
    </row>
    <row r="625" spans="1:7" s="3" customFormat="1">
      <c r="A625" s="81"/>
      <c r="B625" s="101"/>
      <c r="C625" s="102"/>
      <c r="D625" s="103"/>
      <c r="E625" s="104"/>
      <c r="F625" s="104"/>
      <c r="G625" s="44"/>
    </row>
    <row r="626" spans="1:7" s="3" customFormat="1">
      <c r="A626" s="81"/>
      <c r="B626" s="101"/>
      <c r="C626" s="102"/>
      <c r="D626" s="103"/>
      <c r="E626" s="104"/>
      <c r="F626" s="104"/>
      <c r="G626" s="44"/>
    </row>
    <row r="627" spans="1:7" s="3" customFormat="1">
      <c r="A627" s="81"/>
      <c r="B627" s="101"/>
      <c r="C627" s="102"/>
      <c r="D627" s="103"/>
      <c r="E627" s="104"/>
      <c r="F627" s="104"/>
      <c r="G627" s="44"/>
    </row>
    <row r="628" spans="1:7" s="3" customFormat="1">
      <c r="A628" s="81"/>
      <c r="B628" s="101"/>
      <c r="C628" s="102"/>
      <c r="D628" s="103"/>
      <c r="E628" s="104"/>
      <c r="F628" s="104"/>
      <c r="G628" s="44"/>
    </row>
    <row r="629" spans="1:7" s="3" customFormat="1">
      <c r="A629" s="81"/>
      <c r="B629" s="101"/>
      <c r="C629" s="102"/>
      <c r="D629" s="103"/>
      <c r="E629" s="104"/>
      <c r="F629" s="104"/>
      <c r="G629" s="44"/>
    </row>
    <row r="630" spans="1:7" s="3" customFormat="1">
      <c r="A630" s="81"/>
      <c r="B630" s="101"/>
      <c r="C630" s="102"/>
      <c r="D630" s="103"/>
      <c r="E630" s="104"/>
      <c r="F630" s="104"/>
      <c r="G630" s="44"/>
    </row>
    <row r="631" spans="1:7" s="3" customFormat="1">
      <c r="A631" s="81"/>
      <c r="B631" s="101"/>
      <c r="C631" s="102"/>
      <c r="D631" s="103"/>
      <c r="E631" s="104"/>
      <c r="F631" s="104"/>
      <c r="G631" s="44"/>
    </row>
    <row r="632" spans="1:7" s="3" customFormat="1">
      <c r="A632" s="81"/>
      <c r="B632" s="101"/>
      <c r="C632" s="102"/>
      <c r="D632" s="103"/>
      <c r="E632" s="104"/>
      <c r="F632" s="104"/>
      <c r="G632" s="44"/>
    </row>
    <row r="633" spans="1:7" s="3" customFormat="1">
      <c r="A633" s="81"/>
      <c r="B633" s="101"/>
      <c r="C633" s="102"/>
      <c r="D633" s="103"/>
      <c r="E633" s="104"/>
      <c r="F633" s="104"/>
      <c r="G633" s="44"/>
    </row>
    <row r="634" spans="1:7" s="3" customFormat="1">
      <c r="A634" s="81"/>
      <c r="B634" s="101"/>
      <c r="C634" s="102"/>
      <c r="D634" s="103"/>
      <c r="E634" s="104"/>
      <c r="F634" s="104"/>
      <c r="G634" s="44"/>
    </row>
    <row r="635" spans="1:7" s="3" customFormat="1">
      <c r="A635" s="81"/>
      <c r="B635" s="101"/>
      <c r="C635" s="102"/>
      <c r="D635" s="103"/>
      <c r="E635" s="104"/>
      <c r="F635" s="104"/>
      <c r="G635" s="44"/>
    </row>
    <row r="636" spans="1:7" s="3" customFormat="1">
      <c r="A636" s="81"/>
      <c r="B636" s="101"/>
      <c r="C636" s="102"/>
      <c r="D636" s="103"/>
      <c r="E636" s="104"/>
      <c r="F636" s="104"/>
      <c r="G636" s="44"/>
    </row>
    <row r="637" spans="1:7" s="3" customFormat="1">
      <c r="A637" s="81"/>
      <c r="B637" s="101"/>
      <c r="C637" s="102"/>
      <c r="D637" s="103"/>
      <c r="E637" s="104"/>
      <c r="F637" s="104"/>
      <c r="G637" s="44"/>
    </row>
    <row r="638" spans="1:7" s="3" customFormat="1">
      <c r="A638" s="81"/>
      <c r="B638" s="101"/>
      <c r="C638" s="102"/>
      <c r="D638" s="103"/>
      <c r="E638" s="104"/>
      <c r="F638" s="104"/>
      <c r="G638" s="44"/>
    </row>
    <row r="639" spans="1:7" s="3" customFormat="1">
      <c r="A639" s="81"/>
      <c r="B639" s="101"/>
      <c r="C639" s="102"/>
      <c r="D639" s="103"/>
      <c r="E639" s="104"/>
      <c r="F639" s="104"/>
      <c r="G639" s="44"/>
    </row>
    <row r="640" spans="1:7" s="3" customFormat="1">
      <c r="A640" s="81"/>
      <c r="B640" s="101"/>
      <c r="C640" s="102"/>
      <c r="D640" s="103"/>
      <c r="E640" s="104"/>
      <c r="F640" s="104"/>
      <c r="G640" s="44"/>
    </row>
    <row r="641" spans="1:7" s="3" customFormat="1">
      <c r="A641" s="81"/>
      <c r="B641" s="101"/>
      <c r="C641" s="102"/>
      <c r="D641" s="103"/>
      <c r="E641" s="104"/>
      <c r="F641" s="104"/>
      <c r="G641" s="44"/>
    </row>
    <row r="642" spans="1:7" s="3" customFormat="1">
      <c r="A642" s="81"/>
      <c r="B642" s="101"/>
      <c r="C642" s="102"/>
      <c r="D642" s="103"/>
      <c r="E642" s="104"/>
      <c r="F642" s="104"/>
      <c r="G642" s="44"/>
    </row>
    <row r="643" spans="1:7" s="3" customFormat="1">
      <c r="A643" s="81"/>
      <c r="B643" s="101"/>
      <c r="C643" s="102"/>
      <c r="D643" s="103"/>
      <c r="E643" s="104"/>
      <c r="F643" s="104"/>
      <c r="G643" s="44"/>
    </row>
    <row r="644" spans="1:7" s="3" customFormat="1">
      <c r="A644" s="81"/>
      <c r="B644" s="101"/>
      <c r="C644" s="102"/>
      <c r="D644" s="103"/>
      <c r="E644" s="104"/>
      <c r="F644" s="104"/>
      <c r="G644" s="44"/>
    </row>
    <row r="645" spans="1:7" s="3" customFormat="1">
      <c r="A645" s="81"/>
      <c r="B645" s="101"/>
      <c r="C645" s="102"/>
      <c r="D645" s="103"/>
      <c r="E645" s="104"/>
      <c r="F645" s="104"/>
      <c r="G645" s="44"/>
    </row>
    <row r="646" spans="1:7" s="3" customFormat="1">
      <c r="A646" s="81"/>
      <c r="B646" s="101"/>
      <c r="C646" s="102"/>
      <c r="D646" s="103"/>
      <c r="E646" s="104"/>
      <c r="F646" s="104"/>
      <c r="G646" s="44"/>
    </row>
    <row r="647" spans="1:7" s="3" customFormat="1">
      <c r="A647" s="81"/>
      <c r="B647" s="101"/>
      <c r="C647" s="102"/>
      <c r="D647" s="103"/>
      <c r="E647" s="104"/>
      <c r="F647" s="104"/>
      <c r="G647" s="44"/>
    </row>
    <row r="648" spans="1:7" s="3" customFormat="1">
      <c r="A648" s="81"/>
      <c r="B648" s="101"/>
      <c r="C648" s="102"/>
      <c r="D648" s="103"/>
      <c r="E648" s="104"/>
      <c r="F648" s="104"/>
      <c r="G648" s="44"/>
    </row>
    <row r="649" spans="1:7" s="3" customFormat="1">
      <c r="A649" s="81"/>
      <c r="B649" s="101"/>
      <c r="C649" s="102"/>
      <c r="D649" s="103"/>
      <c r="E649" s="104"/>
      <c r="F649" s="104"/>
      <c r="G649" s="44"/>
    </row>
    <row r="650" spans="1:7" s="3" customFormat="1">
      <c r="A650" s="81"/>
      <c r="B650" s="101"/>
      <c r="C650" s="102"/>
      <c r="D650" s="103"/>
      <c r="E650" s="104"/>
      <c r="F650" s="104"/>
      <c r="G650" s="44"/>
    </row>
    <row r="651" spans="1:7" s="3" customFormat="1">
      <c r="A651" s="81"/>
      <c r="B651" s="101"/>
      <c r="C651" s="102"/>
      <c r="D651" s="103"/>
      <c r="E651" s="104"/>
      <c r="F651" s="104"/>
      <c r="G651" s="44"/>
    </row>
    <row r="652" spans="1:7" s="3" customFormat="1">
      <c r="A652" s="81"/>
      <c r="B652" s="101"/>
      <c r="C652" s="102"/>
      <c r="D652" s="103"/>
      <c r="E652" s="104"/>
      <c r="F652" s="104"/>
      <c r="G652" s="44"/>
    </row>
    <row r="653" spans="1:7" s="3" customFormat="1">
      <c r="A653" s="81"/>
      <c r="B653" s="101"/>
      <c r="C653" s="102"/>
      <c r="D653" s="103"/>
      <c r="E653" s="104"/>
      <c r="F653" s="104"/>
      <c r="G653" s="44"/>
    </row>
    <row r="654" spans="1:7" s="3" customFormat="1">
      <c r="A654" s="81"/>
      <c r="B654" s="101"/>
      <c r="C654" s="102"/>
      <c r="D654" s="103"/>
      <c r="E654" s="104"/>
      <c r="F654" s="104"/>
      <c r="G654" s="44"/>
    </row>
    <row r="655" spans="1:7" s="3" customFormat="1">
      <c r="A655" s="81"/>
      <c r="B655" s="101"/>
      <c r="C655" s="102"/>
      <c r="D655" s="103"/>
      <c r="E655" s="104"/>
      <c r="F655" s="104"/>
      <c r="G655" s="44"/>
    </row>
    <row r="656" spans="1:7" s="3" customFormat="1">
      <c r="A656" s="81"/>
      <c r="B656" s="101"/>
      <c r="C656" s="102"/>
      <c r="D656" s="103"/>
      <c r="E656" s="104"/>
      <c r="F656" s="104"/>
      <c r="G656" s="44"/>
    </row>
    <row r="657" spans="1:7" s="3" customFormat="1">
      <c r="A657" s="81"/>
      <c r="B657" s="101"/>
      <c r="C657" s="102"/>
      <c r="D657" s="103"/>
      <c r="E657" s="104"/>
      <c r="F657" s="104"/>
      <c r="G657" s="44"/>
    </row>
    <row r="658" spans="1:7" s="3" customFormat="1">
      <c r="A658" s="81"/>
      <c r="B658" s="101"/>
      <c r="C658" s="102"/>
      <c r="D658" s="103"/>
      <c r="E658" s="104"/>
      <c r="F658" s="104"/>
      <c r="G658" s="44"/>
    </row>
    <row r="659" spans="1:7" s="3" customFormat="1">
      <c r="A659" s="81"/>
      <c r="B659" s="101"/>
      <c r="C659" s="102"/>
      <c r="D659" s="103"/>
      <c r="E659" s="104"/>
      <c r="F659" s="104"/>
      <c r="G659" s="44"/>
    </row>
    <row r="660" spans="1:7" s="3" customFormat="1">
      <c r="A660" s="81"/>
      <c r="B660" s="101"/>
      <c r="C660" s="102"/>
      <c r="D660" s="103"/>
      <c r="E660" s="104"/>
      <c r="F660" s="104"/>
      <c r="G660" s="44"/>
    </row>
    <row r="661" spans="1:7" s="3" customFormat="1">
      <c r="A661" s="81"/>
      <c r="B661" s="101"/>
      <c r="C661" s="102"/>
      <c r="D661" s="103"/>
      <c r="E661" s="104"/>
      <c r="F661" s="104"/>
      <c r="G661" s="44"/>
    </row>
    <row r="662" spans="1:7" s="3" customFormat="1">
      <c r="A662" s="81"/>
      <c r="B662" s="101"/>
      <c r="C662" s="102"/>
      <c r="D662" s="103"/>
      <c r="E662" s="104"/>
      <c r="F662" s="104"/>
      <c r="G662" s="44"/>
    </row>
    <row r="663" spans="1:7" s="3" customFormat="1">
      <c r="A663" s="81"/>
      <c r="B663" s="101"/>
      <c r="C663" s="102"/>
      <c r="D663" s="103"/>
      <c r="E663" s="104"/>
      <c r="F663" s="104"/>
      <c r="G663" s="44"/>
    </row>
    <row r="664" spans="1:7" s="3" customFormat="1">
      <c r="A664" s="81"/>
      <c r="B664" s="101"/>
      <c r="C664" s="102"/>
      <c r="D664" s="103"/>
      <c r="E664" s="104"/>
      <c r="F664" s="104"/>
      <c r="G664" s="44"/>
    </row>
    <row r="665" spans="1:7" s="3" customFormat="1">
      <c r="A665" s="81"/>
      <c r="B665" s="101"/>
      <c r="C665" s="102"/>
      <c r="D665" s="103"/>
      <c r="E665" s="104"/>
      <c r="F665" s="104"/>
      <c r="G665" s="44"/>
    </row>
    <row r="666" spans="1:7" s="3" customFormat="1">
      <c r="A666" s="81"/>
      <c r="B666" s="101"/>
      <c r="C666" s="102"/>
      <c r="D666" s="103"/>
      <c r="E666" s="104"/>
      <c r="F666" s="104"/>
      <c r="G666" s="44"/>
    </row>
    <row r="667" spans="1:7" s="3" customFormat="1">
      <c r="A667" s="81"/>
      <c r="B667" s="101"/>
      <c r="C667" s="102"/>
      <c r="D667" s="103"/>
      <c r="E667" s="104"/>
      <c r="F667" s="104"/>
      <c r="G667" s="44"/>
    </row>
    <row r="668" spans="1:7" s="3" customFormat="1">
      <c r="A668" s="81"/>
      <c r="B668" s="101"/>
      <c r="C668" s="102"/>
      <c r="D668" s="103"/>
      <c r="E668" s="104"/>
      <c r="F668" s="104"/>
      <c r="G668" s="44"/>
    </row>
    <row r="669" spans="1:7" s="3" customFormat="1">
      <c r="A669" s="81"/>
      <c r="B669" s="101"/>
      <c r="C669" s="102"/>
      <c r="D669" s="103"/>
      <c r="E669" s="104"/>
      <c r="F669" s="104"/>
      <c r="G669" s="44"/>
    </row>
    <row r="670" spans="1:7" s="3" customFormat="1">
      <c r="A670" s="81"/>
      <c r="B670" s="101"/>
      <c r="C670" s="102"/>
      <c r="D670" s="103"/>
      <c r="E670" s="104"/>
      <c r="F670" s="104"/>
      <c r="G670" s="44"/>
    </row>
    <row r="671" spans="1:7" s="3" customFormat="1">
      <c r="A671" s="81"/>
      <c r="B671" s="101"/>
      <c r="C671" s="102"/>
      <c r="D671" s="103"/>
      <c r="E671" s="104"/>
      <c r="F671" s="104"/>
      <c r="G671" s="44"/>
    </row>
    <row r="672" spans="1:7" s="3" customFormat="1">
      <c r="A672" s="81"/>
      <c r="B672" s="101"/>
      <c r="C672" s="102"/>
      <c r="D672" s="103"/>
      <c r="E672" s="104"/>
      <c r="F672" s="104"/>
      <c r="G672" s="44"/>
    </row>
    <row r="673" spans="1:7" s="3" customFormat="1">
      <c r="A673" s="81"/>
      <c r="B673" s="101"/>
      <c r="C673" s="102"/>
      <c r="D673" s="103"/>
      <c r="E673" s="104"/>
      <c r="F673" s="104"/>
      <c r="G673" s="44"/>
    </row>
    <row r="674" spans="1:7" s="3" customFormat="1">
      <c r="A674" s="81"/>
      <c r="B674" s="101"/>
      <c r="C674" s="102"/>
      <c r="D674" s="103"/>
      <c r="E674" s="104"/>
      <c r="F674" s="104"/>
      <c r="G674" s="44"/>
    </row>
    <row r="675" spans="1:7" s="3" customFormat="1">
      <c r="A675" s="81"/>
      <c r="B675" s="101"/>
      <c r="C675" s="102"/>
      <c r="D675" s="103"/>
      <c r="E675" s="104"/>
      <c r="F675" s="104"/>
      <c r="G675" s="44"/>
    </row>
    <row r="676" spans="1:7" s="3" customFormat="1">
      <c r="A676" s="81"/>
      <c r="B676" s="101"/>
      <c r="C676" s="102"/>
      <c r="D676" s="103"/>
      <c r="E676" s="104"/>
      <c r="F676" s="104"/>
      <c r="G676" s="44"/>
    </row>
    <row r="677" spans="1:7" s="3" customFormat="1">
      <c r="A677" s="81"/>
      <c r="B677" s="101"/>
      <c r="C677" s="102"/>
      <c r="D677" s="103"/>
      <c r="E677" s="104"/>
      <c r="F677" s="104"/>
      <c r="G677" s="44"/>
    </row>
    <row r="678" spans="1:7" s="3" customFormat="1">
      <c r="A678" s="81"/>
      <c r="B678" s="101"/>
      <c r="C678" s="102"/>
      <c r="D678" s="103"/>
      <c r="E678" s="104"/>
      <c r="F678" s="104"/>
      <c r="G678" s="44"/>
    </row>
    <row r="679" spans="1:7" s="3" customFormat="1">
      <c r="A679" s="81"/>
      <c r="B679" s="101"/>
      <c r="C679" s="102"/>
      <c r="D679" s="103"/>
      <c r="E679" s="104"/>
      <c r="F679" s="104"/>
      <c r="G679" s="44"/>
    </row>
    <row r="680" spans="1:7" s="3" customFormat="1">
      <c r="A680" s="81"/>
      <c r="B680" s="101"/>
      <c r="C680" s="102"/>
      <c r="D680" s="103"/>
      <c r="E680" s="104"/>
      <c r="F680" s="104"/>
      <c r="G680" s="44"/>
    </row>
    <row r="681" spans="1:7" s="3" customFormat="1">
      <c r="A681" s="81"/>
      <c r="B681" s="101"/>
      <c r="C681" s="102"/>
      <c r="D681" s="103"/>
      <c r="E681" s="104"/>
      <c r="F681" s="104"/>
      <c r="G681" s="44"/>
    </row>
    <row r="682" spans="1:7" s="3" customFormat="1">
      <c r="A682" s="81"/>
      <c r="B682" s="101"/>
      <c r="C682" s="102"/>
      <c r="D682" s="103"/>
      <c r="E682" s="104"/>
      <c r="F682" s="104"/>
      <c r="G682" s="44"/>
    </row>
    <row r="683" spans="1:7" s="3" customFormat="1">
      <c r="A683" s="81"/>
      <c r="B683" s="101"/>
      <c r="C683" s="102"/>
      <c r="D683" s="103"/>
      <c r="E683" s="104"/>
      <c r="F683" s="104"/>
      <c r="G683" s="44"/>
    </row>
    <row r="684" spans="1:7" s="3" customFormat="1">
      <c r="A684" s="81"/>
      <c r="B684" s="101"/>
      <c r="C684" s="102"/>
      <c r="D684" s="103"/>
      <c r="E684" s="104"/>
      <c r="F684" s="104"/>
      <c r="G684" s="44"/>
    </row>
    <row r="685" spans="1:7" s="3" customFormat="1">
      <c r="A685" s="81"/>
      <c r="B685" s="101"/>
      <c r="C685" s="102"/>
      <c r="D685" s="103"/>
      <c r="E685" s="104"/>
      <c r="F685" s="104"/>
      <c r="G685" s="44"/>
    </row>
    <row r="686" spans="1:7" s="3" customFormat="1">
      <c r="A686" s="81"/>
      <c r="B686" s="101"/>
      <c r="C686" s="102"/>
      <c r="D686" s="103"/>
      <c r="E686" s="104"/>
      <c r="F686" s="104"/>
      <c r="G686" s="44"/>
    </row>
    <row r="687" spans="1:7" s="3" customFormat="1">
      <c r="A687" s="81"/>
      <c r="B687" s="101"/>
      <c r="C687" s="102"/>
      <c r="D687" s="103"/>
      <c r="E687" s="104"/>
      <c r="F687" s="104"/>
      <c r="G687" s="44"/>
    </row>
    <row r="688" spans="1:7" s="3" customFormat="1">
      <c r="A688" s="81"/>
      <c r="B688" s="101"/>
      <c r="C688" s="102"/>
      <c r="D688" s="103"/>
      <c r="E688" s="104"/>
      <c r="F688" s="104"/>
      <c r="G688" s="44"/>
    </row>
    <row r="689" spans="1:7" s="3" customFormat="1">
      <c r="A689" s="81"/>
      <c r="B689" s="101"/>
      <c r="C689" s="102"/>
      <c r="D689" s="103"/>
      <c r="E689" s="104"/>
      <c r="F689" s="104"/>
      <c r="G689" s="44"/>
    </row>
    <row r="690" spans="1:7" s="3" customFormat="1">
      <c r="A690" s="81"/>
      <c r="B690" s="101"/>
      <c r="C690" s="102"/>
      <c r="D690" s="103"/>
      <c r="E690" s="104"/>
      <c r="F690" s="104"/>
      <c r="G690" s="44"/>
    </row>
    <row r="691" spans="1:7" s="3" customFormat="1">
      <c r="A691" s="81"/>
      <c r="B691" s="101"/>
      <c r="C691" s="102"/>
      <c r="D691" s="103"/>
      <c r="E691" s="104"/>
      <c r="F691" s="104"/>
      <c r="G691" s="44"/>
    </row>
    <row r="692" spans="1:7" s="3" customFormat="1">
      <c r="A692" s="81"/>
      <c r="B692" s="101"/>
      <c r="C692" s="102"/>
      <c r="D692" s="103"/>
      <c r="E692" s="104"/>
      <c r="F692" s="104"/>
      <c r="G692" s="44"/>
    </row>
    <row r="693" spans="1:7" s="3" customFormat="1">
      <c r="A693" s="81"/>
      <c r="B693" s="101"/>
      <c r="C693" s="102"/>
      <c r="D693" s="103"/>
      <c r="E693" s="104"/>
      <c r="F693" s="104"/>
      <c r="G693" s="44"/>
    </row>
    <row r="694" spans="1:7" s="3" customFormat="1">
      <c r="A694" s="81"/>
      <c r="B694" s="101"/>
      <c r="C694" s="102"/>
      <c r="D694" s="103"/>
      <c r="E694" s="104"/>
      <c r="F694" s="104"/>
      <c r="G694" s="44"/>
    </row>
    <row r="695" spans="1:7" s="3" customFormat="1">
      <c r="A695" s="81"/>
      <c r="B695" s="101"/>
      <c r="C695" s="102"/>
      <c r="D695" s="103"/>
      <c r="E695" s="104"/>
      <c r="F695" s="104"/>
      <c r="G695" s="44"/>
    </row>
    <row r="696" spans="1:7" s="3" customFormat="1">
      <c r="A696" s="81"/>
      <c r="B696" s="101"/>
      <c r="C696" s="102"/>
      <c r="D696" s="103"/>
      <c r="E696" s="104"/>
      <c r="F696" s="104"/>
      <c r="G696" s="44"/>
    </row>
    <row r="697" spans="1:7" s="3" customFormat="1">
      <c r="A697" s="81"/>
      <c r="B697" s="101"/>
      <c r="C697" s="102"/>
      <c r="D697" s="103"/>
      <c r="E697" s="104"/>
      <c r="F697" s="104"/>
      <c r="G697" s="44"/>
    </row>
    <row r="698" spans="1:7" s="3" customFormat="1">
      <c r="A698" s="81"/>
      <c r="B698" s="101"/>
      <c r="C698" s="102"/>
      <c r="D698" s="103"/>
      <c r="E698" s="104"/>
      <c r="F698" s="104"/>
      <c r="G698" s="44"/>
    </row>
    <row r="699" spans="1:7" s="3" customFormat="1">
      <c r="A699" s="81"/>
      <c r="B699" s="101"/>
      <c r="C699" s="102"/>
      <c r="D699" s="103"/>
      <c r="E699" s="104"/>
      <c r="F699" s="104"/>
      <c r="G699" s="44"/>
    </row>
    <row r="700" spans="1:7" s="3" customFormat="1">
      <c r="A700" s="81"/>
      <c r="B700" s="101"/>
      <c r="C700" s="102"/>
      <c r="D700" s="103"/>
      <c r="E700" s="104"/>
      <c r="F700" s="104"/>
      <c r="G700" s="44"/>
    </row>
    <row r="701" spans="1:7" s="3" customFormat="1">
      <c r="A701" s="81"/>
      <c r="B701" s="101"/>
      <c r="C701" s="102"/>
      <c r="D701" s="103"/>
      <c r="E701" s="104"/>
      <c r="F701" s="104"/>
      <c r="G701" s="44"/>
    </row>
    <row r="702" spans="1:7" s="3" customFormat="1">
      <c r="A702" s="81"/>
      <c r="B702" s="101"/>
      <c r="C702" s="102"/>
      <c r="D702" s="103"/>
      <c r="E702" s="104"/>
      <c r="F702" s="104"/>
      <c r="G702" s="44"/>
    </row>
    <row r="703" spans="1:7" s="3" customFormat="1">
      <c r="A703" s="81"/>
      <c r="B703" s="101"/>
      <c r="C703" s="102"/>
      <c r="D703" s="103"/>
      <c r="E703" s="104"/>
      <c r="F703" s="104"/>
      <c r="G703" s="44"/>
    </row>
    <row r="704" spans="1:7" s="3" customFormat="1">
      <c r="A704" s="81"/>
      <c r="B704" s="101"/>
      <c r="C704" s="102"/>
      <c r="D704" s="103"/>
      <c r="E704" s="104"/>
      <c r="F704" s="104"/>
      <c r="G704" s="44"/>
    </row>
    <row r="705" spans="1:7" s="3" customFormat="1">
      <c r="A705" s="81"/>
      <c r="B705" s="101"/>
      <c r="C705" s="102"/>
      <c r="D705" s="103"/>
      <c r="E705" s="104"/>
      <c r="F705" s="104"/>
      <c r="G705" s="44"/>
    </row>
    <row r="706" spans="1:7" s="3" customFormat="1">
      <c r="A706" s="81"/>
      <c r="B706" s="101"/>
      <c r="C706" s="102"/>
      <c r="D706" s="103"/>
      <c r="E706" s="104"/>
      <c r="F706" s="104"/>
      <c r="G706" s="44"/>
    </row>
    <row r="707" spans="1:7" s="3" customFormat="1">
      <c r="A707" s="81"/>
      <c r="B707" s="101"/>
      <c r="C707" s="102"/>
      <c r="D707" s="103"/>
      <c r="E707" s="104"/>
      <c r="F707" s="104"/>
      <c r="G707" s="44"/>
    </row>
  </sheetData>
  <mergeCells count="18">
    <mergeCell ref="A3:F3"/>
    <mergeCell ref="B576:F576"/>
    <mergeCell ref="B541:F541"/>
    <mergeCell ref="B573:F573"/>
    <mergeCell ref="B4:B5"/>
    <mergeCell ref="B517:F517"/>
    <mergeCell ref="A4:A5"/>
    <mergeCell ref="C4:C5"/>
    <mergeCell ref="D4:D5"/>
    <mergeCell ref="B290:F290"/>
    <mergeCell ref="B497:F497"/>
    <mergeCell ref="B6:F6"/>
    <mergeCell ref="B317:F317"/>
    <mergeCell ref="B336:F336"/>
    <mergeCell ref="B353:F353"/>
    <mergeCell ref="B452:F452"/>
    <mergeCell ref="B474:F474"/>
    <mergeCell ref="B261:F261"/>
  </mergeCells>
  <phoneticPr fontId="1" type="noConversion"/>
  <printOptions horizontalCentered="1"/>
  <pageMargins left="0.78740157480314965" right="0.78740157480314965" top="1.7716535433070868" bottom="0.78740157480314965" header="0.59055118110236227" footer="0.39370078740157483"/>
  <pageSetup paperSize="9" scale="77" fitToWidth="0" fitToHeight="0" orientation="portrait" horizontalDpi="4294967294" verticalDpi="4294967294" r:id="rId1"/>
  <headerFooter alignWithMargins="0">
    <oddHeader xml:space="preserve">&amp;R&amp;9D.O.: CÂMARA MUNICIPAL DE LEIRIA
OBRA: EXECUÇÃO DE INFRAESTRUTURAS PARA OS  ACESSOS  MECÂNICOS AO CASTELO DE LEIRIA - PEDU
LOCAL: Castelo de Leiria
</oddHeader>
    <oddFooter xml:space="preserve">&amp;RMAPA DE QUANTIDADES E ESTIMATIVA DE CUSTO GLOBAL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MAPA QTDS</vt:lpstr>
      <vt:lpstr>'MAPA QTDS'!Área_de_Impressão</vt:lpstr>
      <vt:lpstr>'MAPA QTDS'!Títulos_de_Impressão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ALuis</dc:creator>
  <cp:lastModifiedBy>helia</cp:lastModifiedBy>
  <cp:lastPrinted>2018-09-19T17:27:32Z</cp:lastPrinted>
  <dcterms:created xsi:type="dcterms:W3CDTF">2007-01-25T18:49:52Z</dcterms:created>
  <dcterms:modified xsi:type="dcterms:W3CDTF">2018-09-26T15:32:56Z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4ad3b750-650b-496d-9119-b94656e6d5b5</vt:lpwstr>
  </property>
</Properties>
</file>