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90" windowWidth="15195" windowHeight="9210"/>
  </bookViews>
  <sheets>
    <sheet name="MQT" sheetId="16" r:id="rId1"/>
  </sheets>
  <definedNames>
    <definedName name="_xlnm.Print_Titles" localSheetId="0">MQT!#REF!</definedName>
  </definedNames>
  <calcPr calcId="125725"/>
</workbook>
</file>

<file path=xl/calcChain.xml><?xml version="1.0" encoding="utf-8"?>
<calcChain xmlns="http://schemas.openxmlformats.org/spreadsheetml/2006/main">
  <c r="F24" i="16"/>
  <c r="F21"/>
  <c r="F17"/>
  <c r="F18"/>
  <c r="F50" l="1"/>
  <c r="F47" l="1"/>
  <c r="F41" l="1"/>
  <c r="F52" l="1"/>
  <c r="F42"/>
  <c r="F44"/>
  <c r="F46"/>
  <c r="F22" l="1"/>
  <c r="F13"/>
  <c r="F9"/>
  <c r="F8"/>
  <c r="F35" l="1"/>
  <c r="F37" l="1"/>
  <c r="F14"/>
  <c r="F19"/>
  <c r="F20"/>
  <c r="F23"/>
  <c r="F26"/>
  <c r="F27"/>
  <c r="F28"/>
  <c r="F29"/>
  <c r="F31"/>
  <c r="F32"/>
  <c r="F33"/>
  <c r="F49"/>
  <c r="F51"/>
  <c r="F12"/>
  <c r="F16" l="1"/>
  <c r="F11"/>
  <c r="F38"/>
  <c r="D12"/>
  <c r="F53" l="1"/>
  <c r="D16"/>
</calcChain>
</file>

<file path=xl/sharedStrings.xml><?xml version="1.0" encoding="utf-8"?>
<sst xmlns="http://schemas.openxmlformats.org/spreadsheetml/2006/main" count="134" uniqueCount="107">
  <si>
    <t>Designação</t>
  </si>
  <si>
    <t>ml</t>
  </si>
  <si>
    <t>m2</t>
  </si>
  <si>
    <t>un</t>
  </si>
  <si>
    <t>Movimentação de Terras</t>
  </si>
  <si>
    <t>Limpeza de vegetação, incluindo remoção, carga, transporte e espalhamento dos produtos sobrantes a vazadouro autorizado</t>
  </si>
  <si>
    <t>Pavimentações</t>
  </si>
  <si>
    <t>Fornecimento e aplicação de camada de regularização em mistura betuminosa tipo "binder" nos alargamentos, com espessura demédia de 0,06, incluindo rega de impregnação.</t>
  </si>
  <si>
    <t>Fresagem de pavimento betuminoso, incluindo remoção, carga, transporte dos produtos sobrantes a vazadouro.</t>
  </si>
  <si>
    <t>Abertura de caixa em alargamento da faixa de rodagem para a largura do perfil predefinido, (prof. de 0,30m) incluindo o transporte de materiais sobrantes a vazadouro.</t>
  </si>
  <si>
    <t>Fornecimento e instalação de tubagem de ligação em corrugado SN8, Ø315, incluindo abertura e fecho de valas podendo estas ser abertas manualmente ou mecanicamente, com profundidade máxima de 1,50 m, com uma largura de fundo de 0,80 m, carga, transporte e descarga dos produtos resultantes da escavação e sua colocação em vazadouro certificado, eventual indemnização por depósito, assim como a execução de todos os trabalhos. Nota: Todos os danos causados por esta intervenção são da responsabilidade do adjudicatário. O seu leito deve ser regular e isento de pedras e coberto com uma camada de 0,02 m de areia. O tapamento deve ser efectuado com ABGE por camadas de 0,20m de espessura devidamente regadas e compactadas, devendo ainda ser considerada a instalação de uma fita plástica com a inscrição “Rede de Esgotos” a qual será implantada a uma distância de 50 cm do seu extradorso superior.</t>
  </si>
  <si>
    <t>Execução de caixa de visita quadrada de seção 60x60x120cm, em grelha, em elementos pré fabricados de betão,  assente sobre camada de betão, incluindo aro e grelha em ferro fundido dútil,  classe D400,  normalizada de acordo com a NP 124,  com inscrição Águas Pluviais, incluindo todos os trabalhos, ligações e remates necessários.</t>
  </si>
  <si>
    <t>Fornecimento e colocação de balizas flexíveis em poliuretano de cor preta com 4 bandas refletoras amarelas de alta visibilidade, altura máxima acima do solo de 65 cm e diâmetro máximo de 8 cm, com duplo cano, com materiais refletores de alta visibilidade, incluindo implantação, fixação, e de acordo com o tipificado na memória descritiva e caderno de encargos e todos os materiais e remates necessários à sua boa execução.</t>
  </si>
  <si>
    <t xml:space="preserve">Fornecimento e aplicação de marcador de pavimento, Dimensões: 11,6 X 8,1 X 1,7 cm, produto de tecnologia Air Gap, lente não metalizada dividida por células estanques, angulo de retroflexão de 35 graus, proteção de vidro anti abrasiva que permite longos períodos de vida útil, valor de retroflexão inicial superior a 800 mc/lux, área de 17cm2, variais cores e combinações, de acordo com o tipificado no caderno de encargos/ memória descritiva. Incluindo todos os materiais e maios necessários à sua boa execução.
</t>
  </si>
  <si>
    <t>Execução de marcas rodoviárias, incluindo pré-marcação, longitudinais, transversais e outras, em conformidade com o existente, eventualmente melhorado em algumas situações, de acordo com as orientações da Fiscalização.</t>
  </si>
  <si>
    <t>Barras de paragem com 0,5m de largura.</t>
  </si>
  <si>
    <t>Passadeiras de peões</t>
  </si>
  <si>
    <t>Fornecimento e aplicação de sinalização vertical de "código", incluindo fornecimento, transporte e colocação. Os sinais serão em chapa de alumínio com 2mm de espessura, aba dupla, com tela reflectora tipo "Engineer Grade (EG)" com garantia mínima de 7 anos e com acessórios de afixação para suporte de acordo com as características definidas no quadro acima. No tardoz deverão ser aplicadas barras de sustentação em alumínio do “tipo OME”, soldadas bem como incluir no verso a inscrição “Município de Leiria”. A sinalização do trânsito deve obedecer ao estipulado no Regulamento de Sinalização do Trânsito (DR 22A/98, de 1 de Outubro, alterado pelo DR 41/2002, de 20 de Agosto, pelo DR 13/2003, de 26.06 e pelo DL 39/2010, de 26.04) e no DL 163/2006, de 08 de Agosto.</t>
  </si>
  <si>
    <t>A16a - Passagem peões</t>
  </si>
  <si>
    <t>D7a - Pista obrigatória para peões e velocípede</t>
  </si>
  <si>
    <t xml:space="preserve">Aterro, com terras seleccionadas com CBR&gt;15%, provenientes de zonas de empréstimo, incluindo transporte, fornecimento, empolamento,  indemnizações e arranjo para enquadramento paisagístico da zona de empréstimo, espalhamento e compactação em camadas de 0,20 devidamente regadas e compactadas.
</t>
  </si>
  <si>
    <t>m3</t>
  </si>
  <si>
    <t>Drenagem</t>
  </si>
  <si>
    <t>Equipamentos de segurança e sinalização</t>
  </si>
  <si>
    <t>Capítulo/Artigo</t>
  </si>
  <si>
    <t>Qtd.</t>
  </si>
  <si>
    <t>Un.</t>
  </si>
  <si>
    <t>PU</t>
  </si>
  <si>
    <t>Total</t>
  </si>
  <si>
    <t>Estaleiro</t>
  </si>
  <si>
    <t>GUARDAS DE SEGURANÇA, INCLUINDO PARAFUSOS, LIGAÇÕES, MACIÇOS DE FUNDAÇÃO, FORNECIMENTO, TRANSPORTE, COLOCAÇÃO, E QUANDO APLICÁVEL REMATE COM O PAVIMENTO:</t>
  </si>
  <si>
    <t>Elaboração de fichas de procedimento, de acordo com o equipamento e métodos construtivos a utilizar na Obra, a fim de permitir ao Dono da Obra, nos termos do art.º 13 do decreto-lei n.º273/2003 de 29 de Outubro, autorizar a abertura do Estaleiro, trabalhos relativos ao estaleiro, ou relativos a quaiquer outras instalações provisórias de apoio à execução dos trabalhos, incluindo as correspondentes instalações, redes provisórias de água, de esgoto, de electricidade e de meios de telecomunicações, vias internas de circulação e todos os trabalhos necessários, para o conjunto dos trabalhos incluídos na empreitada, conforme especificações do C.E., montagem, construção, manutenção, desmontagem e demolição do estaleiro e instalações provisórias e implementação do Plano de Prevenção e Gestão de Resíduos. Sinalização temporária de trabalhos, de acordo com projecto elaborado nos termos do Decreto Regulamentar 22A/98 de 1 de Outubro, referente a sinalização vertical, horizontal e outros equipamentos necessários, incluindo fornecimento, implantação e colocação.</t>
  </si>
  <si>
    <t>Fornecimento e aplicação de placa de obra de acordo com modelo patente no caderno de encargos, incluindo estrutura de suporte e todos os materiais e trabalhos necessários para a sua boa colocação .</t>
  </si>
  <si>
    <t>UN</t>
  </si>
  <si>
    <t>AC 14 surf (BB) - Fornecimento e aplicação de Betão Betuminoso com características de desgaste, aplicado em camada de desgaste, com 4 cm de espessura mínima medido em qualquer ponto da plataforma, incluindo limpeza  da plataforma, enchimento das deformações existentes com betão betuminoso em piso deformado, bem como, frezagem nas zonas de pontos altos e encontros com pavimentos existentes, rega de colagem e todos os trabalhos inerentes a sua boa execução. Deverá ainda ser considerada a limpeza de bermas, valetas, regularizações e  reperfilamento de bermas/valetas, remoção, carga e transporte a depósito vazadouro dos produtos sobrantes.</t>
  </si>
  <si>
    <t>Execução de órgãos de drenagem longitudinal constituidas por, valetas de plataforma lateral até 2,0 m de largura,  incluindo todos os trabalhos necessários para a sua implantação, escavação em terreno de qualquer natureza, remoção, reposição e compactação, condução a vazadouro dos produtos sobrantes e eventual indemnização por depósito. Notas: a) A pendente mínima para escoamento das águas é de 0,5%. B) A espessura mínima das paredes de betão é de 10cm, antecedido de camada de AGBE com 10cm, regularizada e compactada e a forma da valeta será dependente das próprias condições locais devendo obter-se, em qualquer caso, a prévia autorização da fiscalização. C) A preparação do terreno inclui a remoção de vegetação existente nas valetas, substituição de solos argilosos por tout-venant, caso existam, e de acordo com a prévia autorização da fiscalização. D) O remate das valetas em relação a muros (ou limites de terrenos, taludes) é considerado neste artigo até uma largura de 1,00m contado a partir da pavimentação betuminosa e deverá ser executado manualmente. Inclui entradas (180ml).</t>
  </si>
  <si>
    <t>MARCAS RODOVIÁRIAS COM TINTA TERMOPLÁSTICA BRANCA, INCLUINDO FORNECIMENTO, TRANSPORTE, EXECUÇÃO E PRÉ-MARCAÇÃO:</t>
  </si>
  <si>
    <t>Marcas longitudinais:</t>
  </si>
  <si>
    <t>Guias:</t>
  </si>
  <si>
    <t>Com 0,12m de largura.</t>
  </si>
  <si>
    <t>Outras Inscrições:</t>
  </si>
  <si>
    <t>Raias oblíquas paralelas.</t>
  </si>
  <si>
    <t>Com 0.12m de largura (LBC 0,12). (LBT)</t>
  </si>
  <si>
    <t>STOP</t>
  </si>
  <si>
    <t>Construção de muro em alvenaria de blocos de cimento 50*20*20, (com duas fiadas à vista), incluindo abertura de fundação, fundação contínua com  0,50 x 0,30 armada com 8 Ø10 e estribos Ø6//0,20m, pilares de travamento 5 em 5m armados com 4 Ø12 e cintas Ø6//0,15m e meio fio com 0,10m de espessura armado com 2Ø10. Nota: Betão da classe C20/25 e aço A 400/NR.</t>
  </si>
  <si>
    <t>Passadeira pintura colorado de cor vermelha</t>
  </si>
  <si>
    <t>Fornecimento e assentamento de tubagem em Manilhas de Betão, da classe II, reforçado com diâmetro 800 mm no prolongamento de aqueduto, incluindo 1 boca de receção e 1 saída até 1,50m de altura, e tampa em FF. Nota inclui: abertura e fecho de valas podendo estas ser abertas manualmente ou mecanicamente, com profundidade de 1,50 m, com uma largura de fundo de 1,00 m e transporte a vazadouro dos materiais escavados. O seu leito deve ser regular e isento de pedras e coberto com uma camada de 0,02 m de areia. O tapamento deve ser efectuado em saibro ou ABGE devidamente regularizado e compactado, tendo o cuidado de envolver a tubagem com terra isenta de pedras, incluindo todos os materiais e trabalhos complementares.</t>
  </si>
  <si>
    <t xml:space="preserve">Fornecimento e montagem  de guardas de proteção com saia metálica para prteção de motociclistas, de acordo com a peça desenhada nº5, incluindo fundação, e todos os materiais e trabalhos necessários para a sua boa aplicação. </t>
  </si>
  <si>
    <t>Escavação para saneamento de solos  de má natureza ou fundação, numa profundidade de 0,80m incluindo transporte a vazadouro autorizado. Todos os trabalhos e acessórios incluídos. Inclui empolamento a 25%.  Os trabalhos serão para executar nas zonas a indicar pela fiscalização, considerando uma área minima de 50m2</t>
  </si>
  <si>
    <t>Sub-base em material granular britado de granulometria extensa, com 0,20m de espessura após recalque, incluindo rega e compactação.</t>
  </si>
  <si>
    <t>Base em material granular britado de granulometria extensa, com 0,20m de espessura após recalque, incluindo rega e compactação.</t>
  </si>
  <si>
    <t>Fornecimento e aplicação de camada de regularização em mistura betuminosa tipo "binder", com 0,09m de espessura após compactação, antecedida de rega de impregnação com emulsão betuminosa C50 BF5 (ECI) à taxa de 1,0 Kg/m². Ver planta de pavimentação (Camadas de desgaste e ligação)</t>
  </si>
  <si>
    <t>Revestimento superficial em pintura termoplástica de dois componentes, aplicada a frio, de acordo com as normas, instruções e especificações detalhadas do produto e do fornecedor, aplicado em duas demão. Faixa de Aproximação (Passadeiras)</t>
  </si>
  <si>
    <t>H7 - Passagem para peões</t>
  </si>
  <si>
    <t>T- 51/2018 - Requalificação da Variante da Caranguejeira (1.º Troço) e criação de um corredor pedonal - Caranguejeira</t>
  </si>
  <si>
    <t>Fornecimento e aplicação de camada de base de material britado de granulometria extensa, numa espessura de 0,25m devidamente regado e compactado, na zona do corredor pedonal.</t>
  </si>
  <si>
    <t>Execução de corredor pedonal em "slurry-seal" de cor vermelho, aplicado em duas camadas de espessura de 1,5cm, incluindo todos os trabalhos e materiais.</t>
  </si>
  <si>
    <t>Linha branca continua (LBC) - corredor pedonal</t>
  </si>
  <si>
    <t>ANEXO III</t>
  </si>
  <si>
    <t>1</t>
  </si>
  <si>
    <t>1.1</t>
  </si>
  <si>
    <t>1.2</t>
  </si>
  <si>
    <t>2</t>
  </si>
  <si>
    <t>2.1</t>
  </si>
  <si>
    <t>2.2</t>
  </si>
  <si>
    <t>2.3</t>
  </si>
  <si>
    <t>2.4</t>
  </si>
  <si>
    <t>3</t>
  </si>
  <si>
    <t>3.1</t>
  </si>
  <si>
    <t>3.2</t>
  </si>
  <si>
    <t>3.3</t>
  </si>
  <si>
    <t>3.4</t>
  </si>
  <si>
    <t>3.5</t>
  </si>
  <si>
    <t>3.6</t>
  </si>
  <si>
    <t>3.7</t>
  </si>
  <si>
    <t>3.8</t>
  </si>
  <si>
    <t>3.9</t>
  </si>
  <si>
    <t>4</t>
  </si>
  <si>
    <t>4.1</t>
  </si>
  <si>
    <t>4.2</t>
  </si>
  <si>
    <t>4.3</t>
  </si>
  <si>
    <t>4.4</t>
  </si>
  <si>
    <t>5</t>
  </si>
  <si>
    <t>5.1</t>
  </si>
  <si>
    <t>5.2</t>
  </si>
  <si>
    <t>5.3</t>
  </si>
  <si>
    <t>5.4</t>
  </si>
  <si>
    <t>5.4.1</t>
  </si>
  <si>
    <t>5.5</t>
  </si>
  <si>
    <t>5.5.1</t>
  </si>
  <si>
    <t>5.5.2</t>
  </si>
  <si>
    <t>5.6</t>
  </si>
  <si>
    <t>5.6.1</t>
  </si>
  <si>
    <t>5.6.1.1</t>
  </si>
  <si>
    <t>5.6.1.1.1</t>
  </si>
  <si>
    <t>5.6.2</t>
  </si>
  <si>
    <t>5.6.2.1</t>
  </si>
  <si>
    <t>5.7</t>
  </si>
  <si>
    <t>5.7.1</t>
  </si>
  <si>
    <t>5.7.2</t>
  </si>
  <si>
    <t>5.7.3</t>
  </si>
  <si>
    <t>5.7.4</t>
  </si>
  <si>
    <t>TOTAL</t>
  </si>
  <si>
    <t>MAPA DE QUANTIDADES DE TRABALHO</t>
  </si>
  <si>
    <t>5.6.1.2</t>
  </si>
  <si>
    <t>5.6.1.2.1</t>
  </si>
  <si>
    <t>5.6.3</t>
  </si>
</sst>
</file>

<file path=xl/styles.xml><?xml version="1.0" encoding="utf-8"?>
<styleSheet xmlns="http://schemas.openxmlformats.org/spreadsheetml/2006/main">
  <numFmts count="5">
    <numFmt numFmtId="44" formatCode="_-* #,##0.00\ &quot;€&quot;_-;\-* #,##0.00\ &quot;€&quot;_-;_-* &quot;-&quot;??\ &quot;€&quot;_-;_-@_-"/>
    <numFmt numFmtId="164" formatCode="#,##0.00\ &quot;€&quot;"/>
    <numFmt numFmtId="165" formatCode="#,##0.000\ &quot;€&quot;"/>
    <numFmt numFmtId="166" formatCode="_-* #,##0.00&quot; €&quot;_-;\-* #,##0.00&quot; €&quot;_-;_-* \-??&quot; €&quot;_-;_-@_-"/>
    <numFmt numFmtId="167" formatCode="#,##0.00\ [$€-816]"/>
  </numFmts>
  <fonts count="19">
    <font>
      <sz val="10"/>
      <name val="Arial"/>
    </font>
    <font>
      <sz val="10"/>
      <name val="Arial"/>
      <family val="2"/>
    </font>
    <font>
      <sz val="11"/>
      <color rgb="FFFFFFFF"/>
      <name val="Calibri"/>
      <family val="2"/>
      <charset val="1"/>
    </font>
    <font>
      <sz val="10"/>
      <color rgb="FF000000"/>
      <name val="Calibri"/>
      <family val="2"/>
    </font>
    <font>
      <sz val="10"/>
      <color theme="1"/>
      <name val="Calibri"/>
      <family val="2"/>
    </font>
    <font>
      <sz val="10"/>
      <color rgb="FFFFFFFF"/>
      <name val="Calibri"/>
      <family val="2"/>
    </font>
    <font>
      <b/>
      <sz val="10"/>
      <name val="Calibri"/>
      <family val="2"/>
    </font>
    <font>
      <sz val="10"/>
      <name val="Calibri"/>
      <family val="2"/>
    </font>
    <font>
      <sz val="10"/>
      <name val="Franklin Gothic Book"/>
      <family val="2"/>
      <scheme val="minor"/>
    </font>
    <font>
      <sz val="8"/>
      <name val="Arial"/>
      <family val="2"/>
    </font>
    <font>
      <sz val="10"/>
      <color rgb="FF000000"/>
      <name val="Franklin Gothic Book"/>
      <family val="2"/>
      <scheme val="minor"/>
    </font>
    <font>
      <sz val="10"/>
      <name val="Arial"/>
      <family val="2"/>
    </font>
    <font>
      <sz val="8"/>
      <color rgb="FF000000"/>
      <name val="Calibri"/>
      <family val="2"/>
      <charset val="1"/>
    </font>
    <font>
      <sz val="10"/>
      <color theme="1"/>
      <name val="Calibri"/>
      <family val="2"/>
      <charset val="1"/>
    </font>
    <font>
      <sz val="10"/>
      <name val="Calibri"/>
      <family val="2"/>
      <charset val="1"/>
    </font>
    <font>
      <sz val="8"/>
      <color rgb="FF000000"/>
      <name val="Verdana"/>
      <family val="2"/>
      <charset val="1"/>
    </font>
    <font>
      <b/>
      <sz val="11"/>
      <color rgb="FF00000A"/>
      <name val="Calibri"/>
      <family val="2"/>
    </font>
    <font>
      <b/>
      <sz val="11"/>
      <color theme="1"/>
      <name val="Calibri"/>
      <family val="2"/>
    </font>
    <font>
      <b/>
      <sz val="11"/>
      <color rgb="FF000000"/>
      <name val="Calibri"/>
      <family val="2"/>
    </font>
  </fonts>
  <fills count="6">
    <fill>
      <patternFill patternType="none"/>
    </fill>
    <fill>
      <patternFill patternType="gray125"/>
    </fill>
    <fill>
      <patternFill patternType="solid">
        <fgColor rgb="FF4F81BD"/>
        <bgColor rgb="FF808080"/>
      </patternFill>
    </fill>
    <fill>
      <patternFill patternType="solid">
        <fgColor rgb="FFF79646"/>
        <bgColor rgb="FFFF8080"/>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bottom/>
      <diagonal/>
    </border>
    <border>
      <left/>
      <right/>
      <top/>
      <bottom style="thick">
        <color rgb="FFFFFFFF"/>
      </bottom>
      <diagonal/>
    </border>
    <border>
      <left style="thick">
        <color rgb="FFFFFFFF"/>
      </left>
      <right/>
      <top style="thick">
        <color rgb="FFFFFFFF"/>
      </top>
      <bottom style="thick">
        <color rgb="FFFFFFFF"/>
      </bottom>
      <diagonal/>
    </border>
    <border>
      <left style="thin">
        <color indexed="64"/>
      </left>
      <right style="thin">
        <color indexed="64"/>
      </right>
      <top/>
      <bottom style="double">
        <color indexed="64"/>
      </bottom>
      <diagonal/>
    </border>
    <border>
      <left style="hair">
        <color auto="1"/>
      </left>
      <right style="hair">
        <color auto="1"/>
      </right>
      <top style="hair">
        <color auto="1"/>
      </top>
      <bottom style="hair">
        <color auto="1"/>
      </bottom>
      <diagonal/>
    </border>
  </borders>
  <cellStyleXfs count="5">
    <xf numFmtId="0" fontId="0" fillId="0" borderId="0"/>
    <xf numFmtId="0" fontId="1" fillId="0" borderId="0"/>
    <xf numFmtId="0" fontId="2" fillId="3" borderId="0"/>
    <xf numFmtId="44" fontId="11" fillId="0" borderId="0" applyFont="0" applyFill="0" applyBorder="0" applyAlignment="0" applyProtection="0"/>
    <xf numFmtId="0" fontId="1" fillId="0" borderId="0"/>
  </cellStyleXfs>
  <cellXfs count="77">
    <xf numFmtId="0" fontId="0" fillId="0" borderId="0" xfId="0"/>
    <xf numFmtId="0" fontId="3" fillId="0" borderId="0" xfId="0" applyFont="1"/>
    <xf numFmtId="164" fontId="3" fillId="0" borderId="0" xfId="0" applyNumberFormat="1" applyFont="1" applyAlignment="1">
      <alignment vertical="center"/>
    </xf>
    <xf numFmtId="0" fontId="4" fillId="0" borderId="0" xfId="0" applyFont="1"/>
    <xf numFmtId="0" fontId="5" fillId="2" borderId="3" xfId="0" applyFont="1" applyFill="1" applyBorder="1" applyAlignment="1">
      <alignment vertical="center"/>
    </xf>
    <xf numFmtId="164" fontId="5" fillId="2" borderId="3" xfId="0" applyNumberFormat="1" applyFont="1" applyFill="1" applyBorder="1" applyAlignment="1">
      <alignment vertical="center"/>
    </xf>
    <xf numFmtId="164" fontId="5" fillId="2" borderId="3" xfId="0" applyNumberFormat="1" applyFont="1" applyFill="1" applyBorder="1" applyAlignment="1">
      <alignment horizontal="right" vertical="center"/>
    </xf>
    <xf numFmtId="0" fontId="3" fillId="0" borderId="0" xfId="0" applyFont="1" applyAlignment="1">
      <alignment horizontal="center" vertical="center"/>
    </xf>
    <xf numFmtId="0" fontId="6" fillId="0" borderId="1" xfId="0" applyFont="1" applyFill="1" applyBorder="1" applyAlignment="1">
      <alignment horizontal="left" vertical="top" wrapText="1"/>
    </xf>
    <xf numFmtId="0" fontId="7" fillId="0" borderId="1" xfId="0" applyFont="1" applyFill="1" applyBorder="1" applyAlignment="1">
      <alignment horizontal="center" vertical="center"/>
    </xf>
    <xf numFmtId="164" fontId="3" fillId="0" borderId="1" xfId="0" applyNumberFormat="1" applyFont="1" applyFill="1" applyBorder="1" applyAlignment="1">
      <alignment vertical="center"/>
    </xf>
    <xf numFmtId="0" fontId="7" fillId="0" borderId="0" xfId="0" applyFont="1"/>
    <xf numFmtId="0" fontId="7" fillId="0" borderId="1" xfId="0" applyFont="1" applyBorder="1" applyAlignment="1">
      <alignment horizontal="justify" vertical="justify" wrapText="1"/>
    </xf>
    <xf numFmtId="0" fontId="3" fillId="0" borderId="0" xfId="0" applyFont="1" applyFill="1"/>
    <xf numFmtId="0" fontId="7" fillId="0" borderId="0" xfId="0" applyFont="1" applyAlignment="1">
      <alignment vertical="top" wrapText="1"/>
    </xf>
    <xf numFmtId="0" fontId="7" fillId="0" borderId="0" xfId="0" applyFont="1" applyFill="1" applyAlignment="1">
      <alignment vertical="top" wrapText="1"/>
    </xf>
    <xf numFmtId="0" fontId="7" fillId="4" borderId="4" xfId="0" applyFont="1" applyFill="1" applyBorder="1"/>
    <xf numFmtId="164" fontId="6" fillId="4" borderId="4" xfId="0" applyNumberFormat="1" applyFont="1" applyFill="1" applyBorder="1"/>
    <xf numFmtId="0" fontId="10" fillId="0" borderId="0" xfId="0" applyFont="1" applyFill="1"/>
    <xf numFmtId="164" fontId="10" fillId="0" borderId="0" xfId="0" applyNumberFormat="1" applyFont="1" applyFill="1"/>
    <xf numFmtId="0" fontId="12" fillId="0" borderId="0" xfId="0" applyFont="1" applyFill="1" applyAlignment="1">
      <alignment vertical="top"/>
    </xf>
    <xf numFmtId="0" fontId="14" fillId="0" borderId="5" xfId="0" applyNumberFormat="1" applyFont="1" applyFill="1" applyBorder="1" applyAlignment="1">
      <alignment horizontal="justify" vertical="justify" wrapText="1" shrinkToFit="1"/>
    </xf>
    <xf numFmtId="0" fontId="7" fillId="0" borderId="5" xfId="0" applyFont="1" applyFill="1" applyBorder="1" applyAlignment="1">
      <alignment horizontal="justify" vertical="justify" wrapText="1" shrinkToFit="1"/>
    </xf>
    <xf numFmtId="0" fontId="15" fillId="0" borderId="0" xfId="0" applyFont="1" applyFill="1"/>
    <xf numFmtId="0" fontId="0" fillId="0" borderId="0" xfId="0" applyFill="1"/>
    <xf numFmtId="0" fontId="9" fillId="0" borderId="0" xfId="0" applyFont="1" applyFill="1" applyBorder="1"/>
    <xf numFmtId="0" fontId="13" fillId="0" borderId="1" xfId="0" applyNumberFormat="1" applyFont="1" applyFill="1" applyBorder="1" applyAlignment="1">
      <alignment horizontal="justify" vertical="justify" wrapText="1" shrinkToFit="1"/>
    </xf>
    <xf numFmtId="0" fontId="14" fillId="0" borderId="1" xfId="0" applyNumberFormat="1" applyFont="1" applyFill="1" applyBorder="1" applyAlignment="1">
      <alignment horizontal="justify" vertical="justify" wrapText="1" shrinkToFit="1"/>
    </xf>
    <xf numFmtId="0" fontId="7" fillId="0" borderId="0" xfId="0" applyFont="1" applyFill="1"/>
    <xf numFmtId="0" fontId="5" fillId="2" borderId="3" xfId="0" applyFont="1" applyFill="1" applyBorder="1" applyAlignment="1">
      <alignment horizontal="center" vertical="center"/>
    </xf>
    <xf numFmtId="1" fontId="3" fillId="0" borderId="1" xfId="0" applyNumberFormat="1" applyFont="1" applyFill="1" applyBorder="1" applyAlignment="1">
      <alignment horizontal="center" vertical="center"/>
    </xf>
    <xf numFmtId="1" fontId="7" fillId="4" borderId="4" xfId="0" applyNumberFormat="1" applyFont="1" applyFill="1" applyBorder="1" applyAlignment="1">
      <alignment horizontal="center"/>
    </xf>
    <xf numFmtId="0" fontId="7" fillId="4" borderId="4" xfId="0" applyFont="1" applyFill="1" applyBorder="1" applyAlignment="1">
      <alignment horizontal="center"/>
    </xf>
    <xf numFmtId="0" fontId="7" fillId="0" borderId="0" xfId="0" applyFont="1" applyAlignment="1">
      <alignment horizontal="center"/>
    </xf>
    <xf numFmtId="0" fontId="6" fillId="4" borderId="4" xfId="0" applyFont="1" applyFill="1" applyBorder="1"/>
    <xf numFmtId="49" fontId="3" fillId="0" borderId="0" xfId="0" applyNumberFormat="1" applyFont="1" applyAlignment="1">
      <alignment horizontal="left" vertical="center"/>
    </xf>
    <xf numFmtId="49" fontId="5" fillId="2" borderId="3" xfId="0" applyNumberFormat="1" applyFont="1" applyFill="1" applyBorder="1" applyAlignment="1">
      <alignment horizontal="left" vertical="center"/>
    </xf>
    <xf numFmtId="0" fontId="7" fillId="4" borderId="4" xfId="0" applyFont="1" applyFill="1" applyBorder="1" applyAlignment="1">
      <alignment horizontal="left" vertical="center"/>
    </xf>
    <xf numFmtId="0" fontId="7" fillId="0" borderId="0" xfId="0" applyFont="1" applyAlignment="1">
      <alignment horizontal="left" vertical="center"/>
    </xf>
    <xf numFmtId="0" fontId="6" fillId="0" borderId="1" xfId="0" applyFont="1" applyBorder="1" applyAlignment="1" applyProtection="1">
      <alignment horizontal="justify" vertical="justify" wrapText="1" shrinkToFit="1"/>
      <protection locked="0"/>
    </xf>
    <xf numFmtId="0" fontId="7" fillId="0" borderId="1" xfId="0" applyFont="1" applyFill="1" applyBorder="1" applyAlignment="1">
      <alignment horizontal="justify" vertical="justify" wrapText="1"/>
    </xf>
    <xf numFmtId="0" fontId="6" fillId="0" borderId="1" xfId="0" applyFont="1" applyBorder="1" applyAlignment="1" applyProtection="1">
      <alignment horizontal="justify" vertical="justify"/>
      <protection locked="0"/>
    </xf>
    <xf numFmtId="0" fontId="7" fillId="0" borderId="1" xfId="0" applyFont="1" applyFill="1" applyBorder="1" applyAlignment="1" applyProtection="1">
      <alignment horizontal="justify" vertical="justify" wrapText="1"/>
      <protection locked="0"/>
    </xf>
    <xf numFmtId="0" fontId="7" fillId="0" borderId="1" xfId="0" applyFont="1" applyBorder="1" applyAlignment="1" applyProtection="1">
      <alignment horizontal="justify" vertical="justify"/>
      <protection locked="0"/>
    </xf>
    <xf numFmtId="0" fontId="7" fillId="0" borderId="1" xfId="0" applyFont="1" applyFill="1" applyBorder="1" applyAlignment="1" applyProtection="1">
      <alignment horizontal="justify" vertical="justify"/>
      <protection locked="0"/>
    </xf>
    <xf numFmtId="0" fontId="6" fillId="0" borderId="1" xfId="0" applyFont="1" applyBorder="1" applyAlignment="1">
      <alignment horizontal="justify" vertical="justify" wrapText="1"/>
    </xf>
    <xf numFmtId="0" fontId="9" fillId="0" borderId="1" xfId="0" applyFont="1" applyBorder="1" applyAlignment="1">
      <alignment horizontal="justify" vertical="justify" wrapText="1"/>
    </xf>
    <xf numFmtId="0" fontId="7" fillId="0" borderId="1" xfId="0" applyFont="1" applyFill="1" applyBorder="1" applyAlignment="1">
      <alignment horizontal="justify" vertical="justify" wrapText="1" shrinkToFit="1"/>
    </xf>
    <xf numFmtId="0" fontId="7" fillId="0" borderId="1" xfId="0" applyFont="1" applyBorder="1" applyAlignment="1">
      <alignment horizontal="justify" vertical="justify"/>
    </xf>
    <xf numFmtId="49" fontId="14" fillId="0" borderId="1" xfId="0" applyNumberFormat="1" applyFont="1" applyFill="1" applyBorder="1" applyAlignment="1">
      <alignment horizontal="center" vertical="top"/>
    </xf>
    <xf numFmtId="167" fontId="1" fillId="0" borderId="1" xfId="3" applyNumberFormat="1" applyFont="1" applyBorder="1" applyAlignment="1">
      <alignment horizontal="right" vertical="top"/>
    </xf>
    <xf numFmtId="166" fontId="14" fillId="0" borderId="1" xfId="2" applyNumberFormat="1" applyFont="1" applyFill="1" applyBorder="1" applyAlignment="1" applyProtection="1">
      <alignment horizontal="right" vertical="top"/>
    </xf>
    <xf numFmtId="2" fontId="7" fillId="0" borderId="1" xfId="0" applyNumberFormat="1" applyFont="1" applyBorder="1" applyAlignment="1">
      <alignment horizontal="center" vertical="top"/>
    </xf>
    <xf numFmtId="165" fontId="7" fillId="0" borderId="1" xfId="0" applyNumberFormat="1" applyFont="1" applyBorder="1" applyAlignment="1">
      <alignment horizontal="center" vertical="top"/>
    </xf>
    <xf numFmtId="164" fontId="3" fillId="0" borderId="1" xfId="0" applyNumberFormat="1" applyFont="1" applyFill="1" applyBorder="1" applyAlignment="1">
      <alignment vertical="top"/>
    </xf>
    <xf numFmtId="44" fontId="7" fillId="0" borderId="1" xfId="0" applyNumberFormat="1" applyFont="1" applyBorder="1" applyAlignment="1">
      <alignment horizontal="center" vertical="top"/>
    </xf>
    <xf numFmtId="2" fontId="7" fillId="0" borderId="1" xfId="0" applyNumberFormat="1" applyFont="1" applyFill="1" applyBorder="1" applyAlignment="1">
      <alignment horizontal="center" vertical="top"/>
    </xf>
    <xf numFmtId="44" fontId="7" fillId="0" borderId="1" xfId="0" applyNumberFormat="1" applyFont="1" applyFill="1" applyBorder="1" applyAlignment="1">
      <alignment horizontal="center" vertical="top"/>
    </xf>
    <xf numFmtId="0" fontId="7" fillId="0" borderId="1" xfId="0" applyFont="1" applyFill="1" applyBorder="1" applyAlignment="1">
      <alignment horizontal="center" vertical="top"/>
    </xf>
    <xf numFmtId="0" fontId="8" fillId="0" borderId="1" xfId="0" applyFont="1" applyFill="1" applyBorder="1" applyAlignment="1">
      <alignment horizontal="center" vertical="top"/>
    </xf>
    <xf numFmtId="0" fontId="9" fillId="0" borderId="1" xfId="0" applyFont="1" applyFill="1" applyBorder="1" applyAlignment="1">
      <alignment vertical="top"/>
    </xf>
    <xf numFmtId="49" fontId="6" fillId="0" borderId="1" xfId="0" applyNumberFormat="1" applyFont="1" applyFill="1" applyBorder="1" applyAlignment="1">
      <alignment horizontal="center" vertical="top"/>
    </xf>
    <xf numFmtId="49" fontId="7" fillId="0" borderId="1" xfId="0" applyNumberFormat="1" applyFont="1" applyFill="1" applyBorder="1" applyAlignment="1">
      <alignment horizontal="center" vertical="top"/>
    </xf>
    <xf numFmtId="49" fontId="7" fillId="5" borderId="1" xfId="0" applyNumberFormat="1" applyFont="1" applyFill="1" applyBorder="1" applyAlignment="1">
      <alignment horizontal="center" vertical="top"/>
    </xf>
    <xf numFmtId="49" fontId="16" fillId="0" borderId="0" xfId="0" applyNumberFormat="1" applyFont="1" applyAlignment="1">
      <alignment horizontal="center" vertical="center" wrapText="1"/>
    </xf>
    <xf numFmtId="0" fontId="17" fillId="0" borderId="0" xfId="0" applyFont="1" applyAlignment="1">
      <alignment horizontal="center" vertical="center" wrapText="1"/>
    </xf>
    <xf numFmtId="0" fontId="5" fillId="2" borderId="2" xfId="0" applyFont="1" applyFill="1" applyBorder="1" applyAlignment="1">
      <alignment horizontal="center" vertical="center"/>
    </xf>
    <xf numFmtId="49" fontId="18" fillId="0" borderId="0" xfId="0" applyNumberFormat="1" applyFont="1" applyAlignment="1">
      <alignment horizontal="right" vertical="center"/>
    </xf>
    <xf numFmtId="0" fontId="3" fillId="0" borderId="0" xfId="0" applyFont="1" applyAlignment="1">
      <alignment horizontal="center"/>
    </xf>
    <xf numFmtId="0" fontId="0" fillId="0" borderId="0" xfId="0" applyAlignment="1">
      <alignment horizontal="center"/>
    </xf>
    <xf numFmtId="4" fontId="14" fillId="0" borderId="1" xfId="3" applyNumberFormat="1" applyFont="1" applyFill="1" applyBorder="1" applyAlignment="1" applyProtection="1">
      <alignment horizontal="center" vertical="top"/>
    </xf>
    <xf numFmtId="4" fontId="7" fillId="0" borderId="1" xfId="0" applyNumberFormat="1" applyFont="1" applyFill="1" applyBorder="1" applyAlignment="1">
      <alignment horizontal="center" vertical="top"/>
    </xf>
    <xf numFmtId="4" fontId="7" fillId="0" borderId="1" xfId="0" applyNumberFormat="1" applyFont="1" applyBorder="1" applyAlignment="1">
      <alignment horizontal="center" vertical="top"/>
    </xf>
    <xf numFmtId="4" fontId="7" fillId="0" borderId="1" xfId="0" applyNumberFormat="1" applyFont="1" applyBorder="1" applyAlignment="1">
      <alignment horizontal="center" vertical="top" wrapText="1"/>
    </xf>
    <xf numFmtId="4" fontId="7" fillId="0" borderId="1" xfId="0" applyNumberFormat="1" applyFont="1" applyFill="1" applyBorder="1" applyAlignment="1">
      <alignment horizontal="center" vertical="top" wrapText="1"/>
    </xf>
    <xf numFmtId="4" fontId="8" fillId="0" borderId="1" xfId="0" applyNumberFormat="1" applyFont="1" applyFill="1" applyBorder="1" applyAlignment="1">
      <alignment horizontal="center" vertical="top"/>
    </xf>
    <xf numFmtId="4" fontId="9" fillId="0" borderId="1" xfId="0" applyNumberFormat="1" applyFont="1" applyFill="1" applyBorder="1" applyAlignment="1">
      <alignment horizontal="center" vertical="top"/>
    </xf>
  </cellXfs>
  <cellStyles count="5">
    <cellStyle name="Moeda" xfId="3" builtinId="4"/>
    <cellStyle name="Normal" xfId="0" builtinId="0"/>
    <cellStyle name="Normal 2" xfId="1"/>
    <cellStyle name="Normal 6" xfId="4"/>
    <cellStyle name="TableStyleLigh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Viagem">
      <a:dk1>
        <a:sysClr val="windowText" lastClr="000000"/>
      </a:dk1>
      <a:lt1>
        <a:sysClr val="window" lastClr="FFFFFF"/>
      </a:lt1>
      <a:dk2>
        <a:srgbClr val="4E3B30"/>
      </a:dk2>
      <a:lt2>
        <a:srgbClr val="FBEEC9"/>
      </a:lt2>
      <a:accent1>
        <a:srgbClr val="F0A22E"/>
      </a:accent1>
      <a:accent2>
        <a:srgbClr val="A5644E"/>
      </a:accent2>
      <a:accent3>
        <a:srgbClr val="B58B80"/>
      </a:accent3>
      <a:accent4>
        <a:srgbClr val="C3986D"/>
      </a:accent4>
      <a:accent5>
        <a:srgbClr val="A19574"/>
      </a:accent5>
      <a:accent6>
        <a:srgbClr val="C17529"/>
      </a:accent6>
      <a:hlink>
        <a:srgbClr val="AD1F1F"/>
      </a:hlink>
      <a:folHlink>
        <a:srgbClr val="FFC42F"/>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KV54"/>
  <sheetViews>
    <sheetView tabSelected="1" topLeftCell="A47" zoomScale="120" zoomScaleNormal="120" workbookViewId="0">
      <selection activeCell="J64" sqref="J64"/>
    </sheetView>
  </sheetViews>
  <sheetFormatPr defaultRowHeight="12.75"/>
  <cols>
    <col min="1" max="1" width="8.7109375" style="38" customWidth="1"/>
    <col min="2" max="2" width="47.5703125" style="11" customWidth="1"/>
    <col min="3" max="3" width="10.140625" style="33" bestFit="1" customWidth="1"/>
    <col min="4" max="4" width="7.85546875" style="33" bestFit="1" customWidth="1"/>
    <col min="5" max="5" width="9.7109375" style="11" bestFit="1" customWidth="1"/>
    <col min="6" max="6" width="14.7109375" style="11" bestFit="1" customWidth="1"/>
    <col min="7" max="16384" width="9.140625" style="11"/>
  </cols>
  <sheetData>
    <row r="1" spans="1:9" s="3" customFormat="1">
      <c r="A1" s="67" t="s">
        <v>58</v>
      </c>
      <c r="B1" s="67"/>
      <c r="C1" s="67"/>
      <c r="D1" s="67"/>
      <c r="E1" s="67"/>
      <c r="F1" s="67"/>
      <c r="G1" s="1"/>
      <c r="H1" s="1"/>
      <c r="I1" s="1"/>
    </row>
    <row r="2" spans="1:9" s="3" customFormat="1">
      <c r="A2" s="67"/>
      <c r="B2" s="67"/>
      <c r="C2" s="67"/>
      <c r="D2" s="67"/>
      <c r="E2" s="67"/>
      <c r="F2" s="67"/>
      <c r="G2" s="1"/>
      <c r="H2" s="1"/>
      <c r="I2" s="1"/>
    </row>
    <row r="3" spans="1:9" s="3" customFormat="1" ht="31.5" customHeight="1">
      <c r="A3" s="64" t="s">
        <v>54</v>
      </c>
      <c r="B3" s="65"/>
      <c r="C3" s="65"/>
      <c r="D3" s="65"/>
      <c r="E3" s="65"/>
      <c r="F3" s="65"/>
      <c r="G3" s="1"/>
      <c r="H3" s="1"/>
      <c r="I3" s="1"/>
    </row>
    <row r="4" spans="1:9" s="3" customFormat="1" ht="21.75" customHeight="1">
      <c r="A4" s="35"/>
      <c r="B4" s="68" t="s">
        <v>103</v>
      </c>
      <c r="C4" s="69"/>
      <c r="D4" s="69"/>
      <c r="E4" s="69"/>
      <c r="F4" s="2"/>
      <c r="G4" s="1"/>
      <c r="H4" s="1"/>
      <c r="I4" s="1"/>
    </row>
    <row r="5" spans="1:9" s="3" customFormat="1" ht="13.5" thickBot="1">
      <c r="A5" s="66"/>
      <c r="B5" s="66"/>
      <c r="C5" s="66"/>
      <c r="D5" s="66"/>
      <c r="E5" s="66"/>
      <c r="F5" s="66"/>
      <c r="G5" s="1"/>
      <c r="H5" s="1"/>
      <c r="I5" s="1"/>
    </row>
    <row r="6" spans="1:9" s="7" customFormat="1" ht="14.25" thickTop="1" thickBot="1">
      <c r="A6" s="36" t="s">
        <v>24</v>
      </c>
      <c r="B6" s="4" t="s">
        <v>0</v>
      </c>
      <c r="C6" s="29" t="s">
        <v>25</v>
      </c>
      <c r="D6" s="29" t="s">
        <v>26</v>
      </c>
      <c r="E6" s="5" t="s">
        <v>27</v>
      </c>
      <c r="F6" s="6" t="s">
        <v>28</v>
      </c>
      <c r="G6" s="1"/>
      <c r="H6" s="1"/>
      <c r="I6" s="1"/>
    </row>
    <row r="7" spans="1:9" s="3" customFormat="1" ht="13.5" thickTop="1">
      <c r="A7" s="61" t="s">
        <v>59</v>
      </c>
      <c r="B7" s="8" t="s">
        <v>29</v>
      </c>
      <c r="C7" s="30"/>
      <c r="D7" s="9"/>
      <c r="E7" s="10"/>
      <c r="F7" s="10"/>
    </row>
    <row r="8" spans="1:9" s="20" customFormat="1" ht="267.75" customHeight="1">
      <c r="A8" s="62" t="s">
        <v>60</v>
      </c>
      <c r="B8" s="26" t="s">
        <v>31</v>
      </c>
      <c r="C8" s="70">
        <v>1</v>
      </c>
      <c r="D8" s="49" t="s">
        <v>3</v>
      </c>
      <c r="E8" s="50"/>
      <c r="F8" s="51">
        <f>C8*E8</f>
        <v>0</v>
      </c>
    </row>
    <row r="9" spans="1:9" s="20" customFormat="1" ht="51">
      <c r="A9" s="62" t="s">
        <v>61</v>
      </c>
      <c r="B9" s="27" t="s">
        <v>32</v>
      </c>
      <c r="C9" s="70">
        <v>2</v>
      </c>
      <c r="D9" s="49" t="s">
        <v>33</v>
      </c>
      <c r="E9" s="50"/>
      <c r="F9" s="51">
        <f t="shared" ref="F9" si="0">C9*E9</f>
        <v>0</v>
      </c>
    </row>
    <row r="10" spans="1:9">
      <c r="A10" s="61" t="s">
        <v>62</v>
      </c>
      <c r="B10" s="39" t="s">
        <v>4</v>
      </c>
      <c r="C10" s="71"/>
      <c r="D10" s="52"/>
      <c r="E10" s="53"/>
      <c r="F10" s="53"/>
    </row>
    <row r="11" spans="1:9" ht="38.25">
      <c r="A11" s="62" t="s">
        <v>63</v>
      </c>
      <c r="B11" s="21" t="s">
        <v>5</v>
      </c>
      <c r="C11" s="72">
        <v>4400</v>
      </c>
      <c r="D11" s="52" t="s">
        <v>2</v>
      </c>
      <c r="E11" s="54"/>
      <c r="F11" s="55">
        <f>C11*E11</f>
        <v>0</v>
      </c>
    </row>
    <row r="12" spans="1:9" ht="51">
      <c r="A12" s="62" t="s">
        <v>64</v>
      </c>
      <c r="B12" s="40" t="s">
        <v>9</v>
      </c>
      <c r="C12" s="73">
        <v>4400</v>
      </c>
      <c r="D12" s="52" t="str">
        <f>D11</f>
        <v>m2</v>
      </c>
      <c r="E12" s="54"/>
      <c r="F12" s="55">
        <f t="shared" ref="F12:F52" si="1">C12*E12</f>
        <v>0</v>
      </c>
    </row>
    <row r="13" spans="1:9" s="24" customFormat="1" ht="76.5">
      <c r="A13" s="62" t="s">
        <v>65</v>
      </c>
      <c r="B13" s="40" t="s">
        <v>48</v>
      </c>
      <c r="C13" s="74">
        <v>600</v>
      </c>
      <c r="D13" s="56" t="s">
        <v>21</v>
      </c>
      <c r="E13" s="54"/>
      <c r="F13" s="57">
        <f t="shared" si="1"/>
        <v>0</v>
      </c>
    </row>
    <row r="14" spans="1:9" ht="82.5" customHeight="1">
      <c r="A14" s="62" t="s">
        <v>66</v>
      </c>
      <c r="B14" s="40" t="s">
        <v>20</v>
      </c>
      <c r="C14" s="74">
        <v>1050</v>
      </c>
      <c r="D14" s="52" t="s">
        <v>21</v>
      </c>
      <c r="E14" s="54"/>
      <c r="F14" s="55">
        <f t="shared" si="1"/>
        <v>0</v>
      </c>
    </row>
    <row r="15" spans="1:9">
      <c r="A15" s="61" t="s">
        <v>67</v>
      </c>
      <c r="B15" s="41" t="s">
        <v>6</v>
      </c>
      <c r="C15" s="73"/>
      <c r="D15" s="52"/>
      <c r="E15" s="54"/>
      <c r="F15" s="55"/>
    </row>
    <row r="16" spans="1:9" ht="51">
      <c r="A16" s="62" t="s">
        <v>68</v>
      </c>
      <c r="B16" s="12" t="s">
        <v>55</v>
      </c>
      <c r="C16" s="73">
        <v>4400</v>
      </c>
      <c r="D16" s="52" t="str">
        <f>D12</f>
        <v>m2</v>
      </c>
      <c r="E16" s="54"/>
      <c r="F16" s="55">
        <f t="shared" si="1"/>
        <v>0</v>
      </c>
    </row>
    <row r="17" spans="1:984" s="24" customFormat="1" ht="38.25">
      <c r="A17" s="62" t="s">
        <v>69</v>
      </c>
      <c r="B17" s="42" t="s">
        <v>49</v>
      </c>
      <c r="C17" s="74">
        <v>750</v>
      </c>
      <c r="D17" s="58" t="s">
        <v>2</v>
      </c>
      <c r="E17" s="54"/>
      <c r="F17" s="57">
        <f t="shared" si="1"/>
        <v>0</v>
      </c>
    </row>
    <row r="18" spans="1:984" s="24" customFormat="1" ht="38.25">
      <c r="A18" s="62" t="s">
        <v>70</v>
      </c>
      <c r="B18" s="42" t="s">
        <v>50</v>
      </c>
      <c r="C18" s="74">
        <v>750</v>
      </c>
      <c r="D18" s="58" t="s">
        <v>2</v>
      </c>
      <c r="E18" s="54"/>
      <c r="F18" s="57">
        <f t="shared" si="1"/>
        <v>0</v>
      </c>
    </row>
    <row r="19" spans="1:984" s="28" customFormat="1" ht="25.5">
      <c r="A19" s="62" t="s">
        <v>71</v>
      </c>
      <c r="B19" s="40" t="s">
        <v>8</v>
      </c>
      <c r="C19" s="74">
        <v>2200</v>
      </c>
      <c r="D19" s="56" t="s">
        <v>2</v>
      </c>
      <c r="E19" s="54"/>
      <c r="F19" s="57">
        <f t="shared" si="1"/>
        <v>0</v>
      </c>
    </row>
    <row r="20" spans="1:984" s="28" customFormat="1" ht="51">
      <c r="A20" s="62" t="s">
        <v>72</v>
      </c>
      <c r="B20" s="40" t="s">
        <v>7</v>
      </c>
      <c r="C20" s="74">
        <v>4400</v>
      </c>
      <c r="D20" s="56" t="s">
        <v>2</v>
      </c>
      <c r="E20" s="54"/>
      <c r="F20" s="57">
        <f t="shared" si="1"/>
        <v>0</v>
      </c>
    </row>
    <row r="21" spans="1:984" s="24" customFormat="1" ht="76.5">
      <c r="A21" s="62" t="s">
        <v>73</v>
      </c>
      <c r="B21" s="42" t="s">
        <v>51</v>
      </c>
      <c r="C21" s="74">
        <v>750</v>
      </c>
      <c r="D21" s="58" t="s">
        <v>2</v>
      </c>
      <c r="E21" s="54"/>
      <c r="F21" s="57">
        <f t="shared" si="1"/>
        <v>0</v>
      </c>
    </row>
    <row r="22" spans="1:984" s="24" customFormat="1" ht="165.75">
      <c r="A22" s="62" t="s">
        <v>74</v>
      </c>
      <c r="B22" s="22" t="s">
        <v>34</v>
      </c>
      <c r="C22" s="73">
        <v>22000</v>
      </c>
      <c r="D22" s="52" t="s">
        <v>2</v>
      </c>
      <c r="E22" s="54"/>
      <c r="F22" s="55">
        <f t="shared" si="1"/>
        <v>0</v>
      </c>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c r="IW22" s="23"/>
      <c r="IX22" s="23"/>
      <c r="IY22" s="23"/>
      <c r="IZ22" s="23"/>
      <c r="JA22" s="23"/>
      <c r="JB22" s="23"/>
      <c r="JC22" s="23"/>
      <c r="JD22" s="23"/>
      <c r="JE22" s="23"/>
      <c r="JF22" s="23"/>
      <c r="JG22" s="23"/>
      <c r="JH22" s="23"/>
      <c r="JI22" s="23"/>
      <c r="JJ22" s="23"/>
      <c r="JK22" s="23"/>
      <c r="JL22" s="23"/>
      <c r="JM22" s="23"/>
      <c r="JN22" s="23"/>
      <c r="JO22" s="23"/>
      <c r="JP22" s="23"/>
      <c r="JQ22" s="23"/>
      <c r="JR22" s="23"/>
      <c r="JS22" s="23"/>
      <c r="JT22" s="23"/>
      <c r="JU22" s="23"/>
      <c r="JV22" s="23"/>
      <c r="JW22" s="23"/>
      <c r="JX22" s="23"/>
      <c r="JY22" s="23"/>
      <c r="JZ22" s="23"/>
      <c r="KA22" s="23"/>
      <c r="KB22" s="23"/>
      <c r="KC22" s="23"/>
      <c r="KD22" s="23"/>
      <c r="KE22" s="23"/>
      <c r="KF22" s="23"/>
      <c r="KG22" s="23"/>
      <c r="KH22" s="23"/>
      <c r="KI22" s="23"/>
      <c r="KJ22" s="23"/>
      <c r="KK22" s="23"/>
      <c r="KL22" s="23"/>
      <c r="KM22" s="23"/>
      <c r="KN22" s="23"/>
      <c r="KO22" s="23"/>
      <c r="KP22" s="23"/>
      <c r="KQ22" s="23"/>
      <c r="KR22" s="23"/>
      <c r="KS22" s="23"/>
      <c r="KT22" s="23"/>
      <c r="KU22" s="23"/>
      <c r="KV22" s="23"/>
      <c r="KW22" s="23"/>
      <c r="KX22" s="23"/>
      <c r="KY22" s="23"/>
      <c r="KZ22" s="23"/>
      <c r="LA22" s="23"/>
      <c r="LB22" s="23"/>
      <c r="LC22" s="23"/>
      <c r="LD22" s="23"/>
      <c r="LE22" s="23"/>
      <c r="LF22" s="23"/>
      <c r="LG22" s="23"/>
      <c r="LH22" s="23"/>
      <c r="LI22" s="23"/>
      <c r="LJ22" s="23"/>
      <c r="LK22" s="23"/>
      <c r="LL22" s="23"/>
      <c r="LM22" s="23"/>
      <c r="LN22" s="23"/>
      <c r="LO22" s="23"/>
      <c r="LP22" s="23"/>
      <c r="LQ22" s="23"/>
      <c r="LR22" s="23"/>
      <c r="LS22" s="23"/>
      <c r="LT22" s="23"/>
      <c r="LU22" s="23"/>
      <c r="LV22" s="23"/>
      <c r="LW22" s="23"/>
      <c r="LX22" s="23"/>
      <c r="LY22" s="23"/>
      <c r="LZ22" s="23"/>
      <c r="MA22" s="23"/>
      <c r="MB22" s="23"/>
      <c r="MC22" s="23"/>
      <c r="MD22" s="23"/>
      <c r="ME22" s="23"/>
      <c r="MF22" s="23"/>
      <c r="MG22" s="23"/>
      <c r="MH22" s="23"/>
      <c r="MI22" s="23"/>
      <c r="MJ22" s="23"/>
      <c r="MK22" s="23"/>
      <c r="ML22" s="23"/>
      <c r="MM22" s="23"/>
      <c r="MN22" s="23"/>
      <c r="MO22" s="23"/>
      <c r="MP22" s="23"/>
      <c r="MQ22" s="23"/>
      <c r="MR22" s="23"/>
      <c r="MS22" s="23"/>
      <c r="MT22" s="23"/>
      <c r="MU22" s="23"/>
      <c r="MV22" s="23"/>
      <c r="MW22" s="23"/>
      <c r="MX22" s="23"/>
      <c r="MY22" s="23"/>
      <c r="MZ22" s="23"/>
      <c r="NA22" s="23"/>
      <c r="NB22" s="23"/>
      <c r="NC22" s="23"/>
      <c r="ND22" s="23"/>
      <c r="NE22" s="23"/>
      <c r="NF22" s="23"/>
      <c r="NG22" s="23"/>
      <c r="NH22" s="23"/>
      <c r="NI22" s="23"/>
      <c r="NJ22" s="23"/>
      <c r="NK22" s="23"/>
      <c r="NL22" s="23"/>
      <c r="NM22" s="23"/>
      <c r="NN22" s="23"/>
      <c r="NO22" s="23"/>
      <c r="NP22" s="23"/>
      <c r="NQ22" s="23"/>
      <c r="NR22" s="23"/>
      <c r="NS22" s="23"/>
      <c r="NT22" s="23"/>
      <c r="NU22" s="23"/>
      <c r="NV22" s="23"/>
      <c r="NW22" s="23"/>
      <c r="NX22" s="23"/>
      <c r="NY22" s="23"/>
      <c r="NZ22" s="23"/>
      <c r="OA22" s="23"/>
      <c r="OB22" s="23"/>
      <c r="OC22" s="23"/>
      <c r="OD22" s="23"/>
      <c r="OE22" s="23"/>
      <c r="OF22" s="23"/>
      <c r="OG22" s="23"/>
      <c r="OH22" s="23"/>
      <c r="OI22" s="23"/>
      <c r="OJ22" s="23"/>
      <c r="OK22" s="23"/>
      <c r="OL22" s="23"/>
      <c r="OM22" s="23"/>
      <c r="ON22" s="23"/>
      <c r="OO22" s="23"/>
      <c r="OP22" s="23"/>
      <c r="OQ22" s="23"/>
      <c r="OR22" s="23"/>
      <c r="OS22" s="23"/>
      <c r="OT22" s="23"/>
      <c r="OU22" s="23"/>
      <c r="OV22" s="23"/>
      <c r="OW22" s="23"/>
      <c r="OX22" s="23"/>
      <c r="OY22" s="23"/>
      <c r="OZ22" s="23"/>
      <c r="PA22" s="23"/>
      <c r="PB22" s="23"/>
      <c r="PC22" s="23"/>
      <c r="PD22" s="23"/>
      <c r="PE22" s="23"/>
      <c r="PF22" s="23"/>
      <c r="PG22" s="23"/>
      <c r="PH22" s="23"/>
      <c r="PI22" s="23"/>
      <c r="PJ22" s="23"/>
      <c r="PK22" s="23"/>
      <c r="PL22" s="23"/>
      <c r="PM22" s="23"/>
      <c r="PN22" s="23"/>
      <c r="PO22" s="23"/>
      <c r="PP22" s="23"/>
      <c r="PQ22" s="23"/>
      <c r="PR22" s="23"/>
      <c r="PS22" s="23"/>
      <c r="PT22" s="23"/>
      <c r="PU22" s="23"/>
      <c r="PV22" s="23"/>
      <c r="PW22" s="23"/>
      <c r="PX22" s="23"/>
      <c r="PY22" s="23"/>
      <c r="PZ22" s="23"/>
      <c r="QA22" s="23"/>
      <c r="QB22" s="23"/>
      <c r="QC22" s="23"/>
      <c r="QD22" s="23"/>
      <c r="QE22" s="23"/>
      <c r="QF22" s="23"/>
      <c r="QG22" s="23"/>
      <c r="QH22" s="23"/>
      <c r="QI22" s="23"/>
      <c r="QJ22" s="23"/>
      <c r="QK22" s="23"/>
      <c r="QL22" s="23"/>
      <c r="QM22" s="23"/>
      <c r="QN22" s="23"/>
      <c r="QO22" s="23"/>
      <c r="QP22" s="23"/>
      <c r="QQ22" s="23"/>
      <c r="QR22" s="23"/>
      <c r="QS22" s="23"/>
      <c r="QT22" s="23"/>
      <c r="QU22" s="23"/>
      <c r="QV22" s="23"/>
      <c r="QW22" s="23"/>
      <c r="QX22" s="23"/>
      <c r="QY22" s="23"/>
      <c r="QZ22" s="23"/>
      <c r="RA22" s="23"/>
      <c r="RB22" s="23"/>
      <c r="RC22" s="23"/>
      <c r="RD22" s="23"/>
      <c r="RE22" s="23"/>
      <c r="RF22" s="23"/>
      <c r="RG22" s="23"/>
      <c r="RH22" s="23"/>
      <c r="RI22" s="23"/>
      <c r="RJ22" s="23"/>
      <c r="RK22" s="23"/>
      <c r="RL22" s="23"/>
      <c r="RM22" s="23"/>
      <c r="RN22" s="23"/>
      <c r="RO22" s="23"/>
      <c r="RP22" s="23"/>
      <c r="RQ22" s="23"/>
      <c r="RR22" s="23"/>
      <c r="RS22" s="23"/>
      <c r="RT22" s="23"/>
      <c r="RU22" s="23"/>
      <c r="RV22" s="23"/>
      <c r="RW22" s="23"/>
      <c r="RX22" s="23"/>
      <c r="RY22" s="23"/>
      <c r="RZ22" s="23"/>
      <c r="SA22" s="23"/>
      <c r="SB22" s="23"/>
      <c r="SC22" s="23"/>
      <c r="SD22" s="23"/>
      <c r="SE22" s="23"/>
      <c r="SF22" s="23"/>
      <c r="SG22" s="23"/>
      <c r="SH22" s="23"/>
      <c r="SI22" s="23"/>
      <c r="SJ22" s="23"/>
      <c r="SK22" s="23"/>
      <c r="SL22" s="23"/>
      <c r="SM22" s="23"/>
      <c r="SN22" s="23"/>
      <c r="SO22" s="23"/>
      <c r="SP22" s="23"/>
      <c r="SQ22" s="23"/>
      <c r="SR22" s="23"/>
      <c r="SS22" s="23"/>
      <c r="ST22" s="23"/>
      <c r="SU22" s="23"/>
      <c r="SV22" s="23"/>
      <c r="SW22" s="23"/>
      <c r="SX22" s="23"/>
      <c r="SY22" s="23"/>
      <c r="SZ22" s="23"/>
      <c r="TA22" s="23"/>
      <c r="TB22" s="23"/>
      <c r="TC22" s="23"/>
      <c r="TD22" s="23"/>
      <c r="TE22" s="23"/>
      <c r="TF22" s="23"/>
      <c r="TG22" s="23"/>
      <c r="TH22" s="23"/>
      <c r="TI22" s="23"/>
      <c r="TJ22" s="23"/>
      <c r="TK22" s="23"/>
      <c r="TL22" s="23"/>
      <c r="TM22" s="23"/>
      <c r="TN22" s="23"/>
      <c r="TO22" s="23"/>
      <c r="TP22" s="23"/>
      <c r="TQ22" s="23"/>
      <c r="TR22" s="23"/>
      <c r="TS22" s="23"/>
      <c r="TT22" s="23"/>
      <c r="TU22" s="23"/>
      <c r="TV22" s="23"/>
      <c r="TW22" s="23"/>
      <c r="TX22" s="23"/>
      <c r="TY22" s="23"/>
      <c r="TZ22" s="23"/>
      <c r="UA22" s="23"/>
      <c r="UB22" s="23"/>
      <c r="UC22" s="23"/>
      <c r="UD22" s="23"/>
      <c r="UE22" s="23"/>
      <c r="UF22" s="23"/>
      <c r="UG22" s="23"/>
      <c r="UH22" s="23"/>
      <c r="UI22" s="23"/>
      <c r="UJ22" s="23"/>
      <c r="UK22" s="23"/>
      <c r="UL22" s="23"/>
      <c r="UM22" s="23"/>
      <c r="UN22" s="23"/>
      <c r="UO22" s="23"/>
      <c r="UP22" s="23"/>
      <c r="UQ22" s="23"/>
      <c r="UR22" s="23"/>
      <c r="US22" s="23"/>
      <c r="UT22" s="23"/>
      <c r="UU22" s="23"/>
      <c r="UV22" s="23"/>
      <c r="UW22" s="23"/>
      <c r="UX22" s="23"/>
      <c r="UY22" s="23"/>
      <c r="UZ22" s="23"/>
      <c r="VA22" s="23"/>
      <c r="VB22" s="23"/>
      <c r="VC22" s="23"/>
      <c r="VD22" s="23"/>
      <c r="VE22" s="23"/>
      <c r="VF22" s="23"/>
      <c r="VG22" s="23"/>
      <c r="VH22" s="23"/>
      <c r="VI22" s="23"/>
      <c r="VJ22" s="23"/>
      <c r="VK22" s="23"/>
      <c r="VL22" s="23"/>
      <c r="VM22" s="23"/>
      <c r="VN22" s="23"/>
      <c r="VO22" s="23"/>
      <c r="VP22" s="23"/>
      <c r="VQ22" s="23"/>
      <c r="VR22" s="23"/>
      <c r="VS22" s="23"/>
      <c r="VT22" s="23"/>
      <c r="VU22" s="23"/>
      <c r="VV22" s="23"/>
      <c r="VW22" s="23"/>
      <c r="VX22" s="23"/>
      <c r="VY22" s="23"/>
      <c r="VZ22" s="23"/>
      <c r="WA22" s="23"/>
      <c r="WB22" s="23"/>
      <c r="WC22" s="23"/>
      <c r="WD22" s="23"/>
      <c r="WE22" s="23"/>
      <c r="WF22" s="23"/>
      <c r="WG22" s="23"/>
      <c r="WH22" s="23"/>
      <c r="WI22" s="23"/>
      <c r="WJ22" s="23"/>
      <c r="WK22" s="23"/>
      <c r="WL22" s="23"/>
      <c r="WM22" s="23"/>
      <c r="WN22" s="23"/>
      <c r="WO22" s="23"/>
      <c r="WP22" s="23"/>
      <c r="WQ22" s="23"/>
      <c r="WR22" s="23"/>
      <c r="WS22" s="23"/>
      <c r="WT22" s="23"/>
      <c r="WU22" s="23"/>
      <c r="WV22" s="23"/>
      <c r="WW22" s="23"/>
      <c r="WX22" s="23"/>
      <c r="WY22" s="23"/>
      <c r="WZ22" s="23"/>
      <c r="XA22" s="23"/>
      <c r="XB22" s="23"/>
      <c r="XC22" s="23"/>
      <c r="XD22" s="23"/>
      <c r="XE22" s="23"/>
      <c r="XF22" s="23"/>
      <c r="XG22" s="23"/>
      <c r="XH22" s="23"/>
      <c r="XI22" s="23"/>
      <c r="XJ22" s="23"/>
      <c r="XK22" s="23"/>
      <c r="XL22" s="23"/>
      <c r="XM22" s="23"/>
      <c r="XN22" s="23"/>
      <c r="XO22" s="23"/>
      <c r="XP22" s="23"/>
      <c r="XQ22" s="23"/>
      <c r="XR22" s="23"/>
      <c r="XS22" s="23"/>
      <c r="XT22" s="23"/>
      <c r="XU22" s="23"/>
      <c r="XV22" s="23"/>
      <c r="XW22" s="23"/>
      <c r="XX22" s="23"/>
      <c r="XY22" s="23"/>
      <c r="XZ22" s="23"/>
      <c r="YA22" s="23"/>
      <c r="YB22" s="23"/>
      <c r="YC22" s="23"/>
      <c r="YD22" s="23"/>
      <c r="YE22" s="23"/>
      <c r="YF22" s="23"/>
      <c r="YG22" s="23"/>
      <c r="YH22" s="23"/>
      <c r="YI22" s="23"/>
      <c r="YJ22" s="23"/>
      <c r="YK22" s="23"/>
      <c r="YL22" s="23"/>
      <c r="YM22" s="23"/>
      <c r="YN22" s="23"/>
      <c r="YO22" s="23"/>
      <c r="YP22" s="23"/>
      <c r="YQ22" s="23"/>
      <c r="YR22" s="23"/>
      <c r="YS22" s="23"/>
      <c r="YT22" s="23"/>
      <c r="YU22" s="23"/>
      <c r="YV22" s="23"/>
      <c r="YW22" s="23"/>
      <c r="YX22" s="23"/>
      <c r="YY22" s="23"/>
      <c r="YZ22" s="23"/>
      <c r="ZA22" s="23"/>
      <c r="ZB22" s="23"/>
      <c r="ZC22" s="23"/>
      <c r="ZD22" s="23"/>
      <c r="ZE22" s="23"/>
      <c r="ZF22" s="23"/>
      <c r="ZG22" s="23"/>
      <c r="ZH22" s="23"/>
      <c r="ZI22" s="23"/>
      <c r="ZJ22" s="23"/>
      <c r="ZK22" s="23"/>
      <c r="ZL22" s="23"/>
      <c r="ZM22" s="23"/>
      <c r="ZN22" s="23"/>
      <c r="ZO22" s="23"/>
      <c r="ZP22" s="23"/>
      <c r="ZQ22" s="23"/>
      <c r="ZR22" s="23"/>
      <c r="ZS22" s="23"/>
      <c r="ZT22" s="23"/>
      <c r="ZU22" s="23"/>
      <c r="ZV22" s="23"/>
      <c r="ZW22" s="23"/>
      <c r="ZX22" s="23"/>
      <c r="ZY22" s="23"/>
      <c r="ZZ22" s="23"/>
      <c r="AAA22" s="23"/>
      <c r="AAB22" s="23"/>
      <c r="AAC22" s="23"/>
      <c r="AAD22" s="23"/>
      <c r="AAE22" s="23"/>
      <c r="AAF22" s="23"/>
      <c r="AAG22" s="23"/>
      <c r="AAH22" s="23"/>
      <c r="AAI22" s="23"/>
      <c r="AAJ22" s="23"/>
      <c r="AAK22" s="23"/>
      <c r="AAL22" s="23"/>
      <c r="AAM22" s="23"/>
      <c r="AAN22" s="23"/>
      <c r="AAO22" s="23"/>
      <c r="AAP22" s="23"/>
      <c r="AAQ22" s="23"/>
      <c r="AAR22" s="23"/>
      <c r="AAS22" s="23"/>
      <c r="AAT22" s="23"/>
      <c r="AAU22" s="23"/>
      <c r="AAV22" s="23"/>
      <c r="AAW22" s="23"/>
      <c r="AAX22" s="23"/>
      <c r="AAY22" s="23"/>
      <c r="AAZ22" s="23"/>
      <c r="ABA22" s="23"/>
      <c r="ABB22" s="23"/>
      <c r="ABC22" s="23"/>
      <c r="ABD22" s="23"/>
      <c r="ABE22" s="23"/>
      <c r="ABF22" s="23"/>
      <c r="ABG22" s="23"/>
      <c r="ABH22" s="23"/>
      <c r="ABI22" s="23"/>
      <c r="ABJ22" s="23"/>
      <c r="ABK22" s="23"/>
      <c r="ABL22" s="23"/>
      <c r="ABM22" s="23"/>
      <c r="ABN22" s="23"/>
      <c r="ABO22" s="23"/>
      <c r="ABP22" s="23"/>
      <c r="ABQ22" s="23"/>
      <c r="ABR22" s="23"/>
      <c r="ABS22" s="23"/>
      <c r="ABT22" s="23"/>
      <c r="ABU22" s="23"/>
      <c r="ABV22" s="23"/>
      <c r="ABW22" s="23"/>
      <c r="ABX22" s="23"/>
      <c r="ABY22" s="23"/>
      <c r="ABZ22" s="23"/>
      <c r="ACA22" s="23"/>
      <c r="ACB22" s="23"/>
      <c r="ACC22" s="23"/>
      <c r="ACD22" s="23"/>
      <c r="ACE22" s="23"/>
      <c r="ACF22" s="23"/>
      <c r="ACG22" s="23"/>
      <c r="ACH22" s="23"/>
      <c r="ACI22" s="23"/>
      <c r="ACJ22" s="23"/>
      <c r="ACK22" s="23"/>
      <c r="ACL22" s="23"/>
      <c r="ACM22" s="23"/>
      <c r="ACN22" s="23"/>
      <c r="ACO22" s="23"/>
      <c r="ACP22" s="23"/>
      <c r="ACQ22" s="23"/>
      <c r="ACR22" s="23"/>
      <c r="ACS22" s="23"/>
      <c r="ACT22" s="23"/>
      <c r="ACU22" s="23"/>
      <c r="ACV22" s="23"/>
      <c r="ACW22" s="23"/>
      <c r="ACX22" s="23"/>
      <c r="ACY22" s="23"/>
      <c r="ACZ22" s="23"/>
      <c r="ADA22" s="23"/>
      <c r="ADB22" s="23"/>
      <c r="ADC22" s="23"/>
      <c r="ADD22" s="23"/>
      <c r="ADE22" s="23"/>
      <c r="ADF22" s="23"/>
      <c r="ADG22" s="23"/>
      <c r="ADH22" s="23"/>
      <c r="ADI22" s="23"/>
      <c r="ADJ22" s="23"/>
      <c r="ADK22" s="23"/>
      <c r="ADL22" s="23"/>
      <c r="ADM22" s="23"/>
      <c r="ADN22" s="23"/>
      <c r="ADO22" s="23"/>
      <c r="ADP22" s="23"/>
      <c r="ADQ22" s="23"/>
      <c r="ADR22" s="23"/>
      <c r="ADS22" s="23"/>
      <c r="ADT22" s="23"/>
      <c r="ADU22" s="23"/>
      <c r="ADV22" s="23"/>
      <c r="ADW22" s="23"/>
      <c r="ADX22" s="23"/>
      <c r="ADY22" s="23"/>
      <c r="ADZ22" s="23"/>
      <c r="AEA22" s="23"/>
      <c r="AEB22" s="23"/>
      <c r="AEC22" s="23"/>
      <c r="AED22" s="23"/>
      <c r="AEE22" s="23"/>
      <c r="AEF22" s="23"/>
      <c r="AEG22" s="23"/>
      <c r="AEH22" s="23"/>
      <c r="AEI22" s="23"/>
      <c r="AEJ22" s="23"/>
      <c r="AEK22" s="23"/>
      <c r="AEL22" s="23"/>
      <c r="AEM22" s="23"/>
      <c r="AEN22" s="23"/>
      <c r="AEO22" s="23"/>
      <c r="AEP22" s="23"/>
      <c r="AEQ22" s="23"/>
      <c r="AER22" s="23"/>
      <c r="AES22" s="23"/>
      <c r="AET22" s="23"/>
      <c r="AEU22" s="23"/>
      <c r="AEV22" s="23"/>
      <c r="AEW22" s="23"/>
      <c r="AEX22" s="23"/>
      <c r="AEY22" s="23"/>
      <c r="AEZ22" s="23"/>
      <c r="AFA22" s="23"/>
      <c r="AFB22" s="23"/>
      <c r="AFC22" s="23"/>
      <c r="AFD22" s="23"/>
      <c r="AFE22" s="23"/>
      <c r="AFF22" s="23"/>
      <c r="AFG22" s="23"/>
      <c r="AFH22" s="23"/>
      <c r="AFI22" s="23"/>
      <c r="AFJ22" s="23"/>
      <c r="AFK22" s="23"/>
      <c r="AFL22" s="23"/>
      <c r="AFM22" s="23"/>
      <c r="AFN22" s="23"/>
      <c r="AFO22" s="23"/>
      <c r="AFP22" s="23"/>
      <c r="AFQ22" s="23"/>
      <c r="AFR22" s="23"/>
      <c r="AFS22" s="23"/>
      <c r="AFT22" s="23"/>
      <c r="AFU22" s="23"/>
      <c r="AFV22" s="23"/>
      <c r="AFW22" s="23"/>
      <c r="AFX22" s="23"/>
      <c r="AFY22" s="23"/>
      <c r="AFZ22" s="23"/>
      <c r="AGA22" s="23"/>
      <c r="AGB22" s="23"/>
      <c r="AGC22" s="23"/>
      <c r="AGD22" s="23"/>
      <c r="AGE22" s="23"/>
      <c r="AGF22" s="23"/>
      <c r="AGG22" s="23"/>
      <c r="AGH22" s="23"/>
      <c r="AGI22" s="23"/>
      <c r="AGJ22" s="23"/>
      <c r="AGK22" s="23"/>
      <c r="AGL22" s="23"/>
      <c r="AGM22" s="23"/>
      <c r="AGN22" s="23"/>
      <c r="AGO22" s="23"/>
      <c r="AGP22" s="23"/>
      <c r="AGQ22" s="23"/>
      <c r="AGR22" s="23"/>
      <c r="AGS22" s="23"/>
      <c r="AGT22" s="23"/>
      <c r="AGU22" s="23"/>
      <c r="AGV22" s="23"/>
      <c r="AGW22" s="23"/>
      <c r="AGX22" s="23"/>
      <c r="AGY22" s="23"/>
      <c r="AGZ22" s="23"/>
      <c r="AHA22" s="23"/>
      <c r="AHB22" s="23"/>
      <c r="AHC22" s="23"/>
      <c r="AHD22" s="23"/>
      <c r="AHE22" s="23"/>
      <c r="AHF22" s="23"/>
      <c r="AHG22" s="23"/>
      <c r="AHH22" s="23"/>
      <c r="AHI22" s="23"/>
      <c r="AHJ22" s="23"/>
      <c r="AHK22" s="23"/>
      <c r="AHL22" s="23"/>
      <c r="AHM22" s="23"/>
      <c r="AHN22" s="23"/>
      <c r="AHO22" s="23"/>
      <c r="AHP22" s="23"/>
      <c r="AHQ22" s="23"/>
      <c r="AHR22" s="23"/>
      <c r="AHS22" s="23"/>
      <c r="AHT22" s="23"/>
      <c r="AHU22" s="23"/>
      <c r="AHV22" s="23"/>
      <c r="AHW22" s="23"/>
      <c r="AHX22" s="23"/>
      <c r="AHY22" s="23"/>
      <c r="AHZ22" s="23"/>
      <c r="AIA22" s="23"/>
      <c r="AIB22" s="23"/>
      <c r="AIC22" s="23"/>
      <c r="AID22" s="23"/>
      <c r="AIE22" s="23"/>
      <c r="AIF22" s="23"/>
      <c r="AIG22" s="23"/>
      <c r="AIH22" s="23"/>
      <c r="AII22" s="23"/>
      <c r="AIJ22" s="23"/>
      <c r="AIK22" s="23"/>
      <c r="AIL22" s="23"/>
      <c r="AIM22" s="23"/>
      <c r="AIN22" s="23"/>
      <c r="AIO22" s="23"/>
      <c r="AIP22" s="23"/>
      <c r="AIQ22" s="23"/>
      <c r="AIR22" s="23"/>
      <c r="AIS22" s="23"/>
      <c r="AIT22" s="23"/>
      <c r="AIU22" s="23"/>
      <c r="AIV22" s="23"/>
      <c r="AIW22" s="23"/>
      <c r="AIX22" s="23"/>
      <c r="AIY22" s="23"/>
      <c r="AIZ22" s="23"/>
      <c r="AJA22" s="23"/>
      <c r="AJB22" s="23"/>
      <c r="AJC22" s="23"/>
      <c r="AJD22" s="23"/>
      <c r="AJE22" s="23"/>
      <c r="AJF22" s="23"/>
      <c r="AJG22" s="23"/>
      <c r="AJH22" s="23"/>
      <c r="AJI22" s="23"/>
      <c r="AJJ22" s="23"/>
      <c r="AJK22" s="23"/>
      <c r="AJL22" s="23"/>
      <c r="AJM22" s="23"/>
      <c r="AJN22" s="23"/>
      <c r="AJO22" s="23"/>
      <c r="AJP22" s="23"/>
      <c r="AJQ22" s="23"/>
      <c r="AJR22" s="23"/>
      <c r="AJS22" s="23"/>
      <c r="AJT22" s="23"/>
      <c r="AJU22" s="23"/>
      <c r="AJV22" s="23"/>
      <c r="AJW22" s="23"/>
      <c r="AJX22" s="23"/>
      <c r="AJY22" s="23"/>
      <c r="AJZ22" s="23"/>
      <c r="AKA22" s="23"/>
      <c r="AKB22" s="23"/>
      <c r="AKC22" s="23"/>
      <c r="AKD22" s="23"/>
      <c r="AKE22" s="23"/>
      <c r="AKF22" s="23"/>
      <c r="AKG22" s="23"/>
      <c r="AKH22" s="23"/>
      <c r="AKI22" s="23"/>
      <c r="AKJ22" s="23"/>
      <c r="AKK22" s="23"/>
      <c r="AKL22" s="23"/>
      <c r="AKM22" s="23"/>
      <c r="AKN22" s="23"/>
      <c r="AKO22" s="23"/>
      <c r="AKP22" s="23"/>
      <c r="AKQ22" s="23"/>
      <c r="AKR22" s="23"/>
      <c r="AKS22" s="23"/>
      <c r="AKT22" s="23"/>
      <c r="AKU22" s="23"/>
      <c r="AKV22" s="23"/>
    </row>
    <row r="23" spans="1:984" ht="38.25">
      <c r="A23" s="62" t="s">
        <v>75</v>
      </c>
      <c r="B23" s="43" t="s">
        <v>56</v>
      </c>
      <c r="C23" s="73">
        <v>6550</v>
      </c>
      <c r="D23" s="52" t="s">
        <v>2</v>
      </c>
      <c r="E23" s="54"/>
      <c r="F23" s="55">
        <f t="shared" si="1"/>
        <v>0</v>
      </c>
    </row>
    <row r="24" spans="1:984" s="24" customFormat="1" ht="63.75">
      <c r="A24" s="62" t="s">
        <v>76</v>
      </c>
      <c r="B24" s="44" t="s">
        <v>52</v>
      </c>
      <c r="C24" s="74">
        <v>105</v>
      </c>
      <c r="D24" s="56" t="s">
        <v>2</v>
      </c>
      <c r="E24" s="54"/>
      <c r="F24" s="57">
        <f t="shared" si="1"/>
        <v>0</v>
      </c>
    </row>
    <row r="25" spans="1:984">
      <c r="A25" s="61" t="s">
        <v>77</v>
      </c>
      <c r="B25" s="41" t="s">
        <v>22</v>
      </c>
      <c r="C25" s="73"/>
      <c r="D25" s="52"/>
      <c r="E25" s="54"/>
      <c r="F25" s="55"/>
    </row>
    <row r="26" spans="1:984" ht="267.75">
      <c r="A26" s="62" t="s">
        <v>78</v>
      </c>
      <c r="B26" s="40" t="s">
        <v>35</v>
      </c>
      <c r="C26" s="73">
        <v>1913</v>
      </c>
      <c r="D26" s="52" t="s">
        <v>1</v>
      </c>
      <c r="E26" s="54"/>
      <c r="F26" s="55">
        <f t="shared" si="1"/>
        <v>0</v>
      </c>
    </row>
    <row r="27" spans="1:984" ht="229.5">
      <c r="A27" s="62" t="s">
        <v>79</v>
      </c>
      <c r="B27" s="12" t="s">
        <v>10</v>
      </c>
      <c r="C27" s="73">
        <v>287</v>
      </c>
      <c r="D27" s="52" t="s">
        <v>1</v>
      </c>
      <c r="E27" s="54"/>
      <c r="F27" s="55">
        <f t="shared" si="1"/>
        <v>0</v>
      </c>
    </row>
    <row r="28" spans="1:984" ht="89.25">
      <c r="A28" s="62" t="s">
        <v>80</v>
      </c>
      <c r="B28" s="12" t="s">
        <v>11</v>
      </c>
      <c r="C28" s="73">
        <v>15</v>
      </c>
      <c r="D28" s="52" t="s">
        <v>3</v>
      </c>
      <c r="E28" s="54"/>
      <c r="F28" s="55">
        <f t="shared" si="1"/>
        <v>0</v>
      </c>
    </row>
    <row r="29" spans="1:984" ht="178.5">
      <c r="A29" s="62" t="s">
        <v>81</v>
      </c>
      <c r="B29" s="12" t="s">
        <v>46</v>
      </c>
      <c r="C29" s="73">
        <v>25</v>
      </c>
      <c r="D29" s="52" t="s">
        <v>3</v>
      </c>
      <c r="E29" s="54"/>
      <c r="F29" s="55">
        <f t="shared" si="1"/>
        <v>0</v>
      </c>
    </row>
    <row r="30" spans="1:984">
      <c r="A30" s="61" t="s">
        <v>82</v>
      </c>
      <c r="B30" s="45" t="s">
        <v>23</v>
      </c>
      <c r="C30" s="73"/>
      <c r="D30" s="52"/>
      <c r="E30" s="54"/>
      <c r="F30" s="55"/>
    </row>
    <row r="31" spans="1:984" ht="114.75">
      <c r="A31" s="62" t="s">
        <v>83</v>
      </c>
      <c r="B31" s="44" t="s">
        <v>12</v>
      </c>
      <c r="C31" s="73">
        <v>440</v>
      </c>
      <c r="D31" s="52" t="s">
        <v>3</v>
      </c>
      <c r="E31" s="54"/>
      <c r="F31" s="55">
        <f t="shared" si="1"/>
        <v>0</v>
      </c>
    </row>
    <row r="32" spans="1:984" ht="116.25" customHeight="1">
      <c r="A32" s="62" t="s">
        <v>84</v>
      </c>
      <c r="B32" s="42" t="s">
        <v>13</v>
      </c>
      <c r="C32" s="73">
        <v>440</v>
      </c>
      <c r="D32" s="52" t="s">
        <v>3</v>
      </c>
      <c r="E32" s="54"/>
      <c r="F32" s="55">
        <f t="shared" si="1"/>
        <v>0</v>
      </c>
    </row>
    <row r="33" spans="1:10" ht="89.25">
      <c r="A33" s="62" t="s">
        <v>85</v>
      </c>
      <c r="B33" s="12" t="s">
        <v>44</v>
      </c>
      <c r="C33" s="73">
        <v>156</v>
      </c>
      <c r="D33" s="52" t="s">
        <v>2</v>
      </c>
      <c r="E33" s="54"/>
      <c r="F33" s="55">
        <f t="shared" si="1"/>
        <v>0</v>
      </c>
    </row>
    <row r="34" spans="1:10" s="18" customFormat="1" ht="45">
      <c r="A34" s="62" t="s">
        <v>86</v>
      </c>
      <c r="B34" s="46" t="s">
        <v>30</v>
      </c>
      <c r="C34" s="75"/>
      <c r="D34" s="59"/>
      <c r="E34" s="54"/>
      <c r="F34" s="55"/>
      <c r="J34" s="19"/>
    </row>
    <row r="35" spans="1:10" s="18" customFormat="1" ht="63.75">
      <c r="A35" s="62" t="s">
        <v>87</v>
      </c>
      <c r="B35" s="42" t="s">
        <v>47</v>
      </c>
      <c r="C35" s="73">
        <v>572</v>
      </c>
      <c r="D35" s="52" t="s">
        <v>1</v>
      </c>
      <c r="E35" s="54"/>
      <c r="F35" s="55">
        <f t="shared" ref="F35" si="2">E35*C35</f>
        <v>0</v>
      </c>
    </row>
    <row r="36" spans="1:10" s="13" customFormat="1" ht="63.75">
      <c r="A36" s="62" t="s">
        <v>88</v>
      </c>
      <c r="B36" s="42" t="s">
        <v>14</v>
      </c>
      <c r="C36" s="73"/>
      <c r="D36" s="52"/>
      <c r="E36" s="54"/>
      <c r="F36" s="55"/>
      <c r="G36" s="14"/>
    </row>
    <row r="37" spans="1:10" s="13" customFormat="1">
      <c r="A37" s="62" t="s">
        <v>89</v>
      </c>
      <c r="B37" s="47" t="s">
        <v>15</v>
      </c>
      <c r="C37" s="73">
        <v>10.5</v>
      </c>
      <c r="D37" s="52" t="s">
        <v>2</v>
      </c>
      <c r="E37" s="54"/>
      <c r="F37" s="55">
        <f t="shared" si="1"/>
        <v>0</v>
      </c>
      <c r="G37" s="15"/>
    </row>
    <row r="38" spans="1:10" s="13" customFormat="1">
      <c r="A38" s="62" t="s">
        <v>90</v>
      </c>
      <c r="B38" s="47" t="s">
        <v>16</v>
      </c>
      <c r="C38" s="73">
        <v>42</v>
      </c>
      <c r="D38" s="52" t="s">
        <v>2</v>
      </c>
      <c r="E38" s="54"/>
      <c r="F38" s="55">
        <f t="shared" si="1"/>
        <v>0</v>
      </c>
    </row>
    <row r="39" spans="1:10" s="25" customFormat="1" ht="38.25">
      <c r="A39" s="62" t="s">
        <v>91</v>
      </c>
      <c r="B39" s="42" t="s">
        <v>36</v>
      </c>
      <c r="C39" s="76"/>
      <c r="D39" s="52"/>
      <c r="E39" s="60"/>
      <c r="F39" s="55"/>
    </row>
    <row r="40" spans="1:10" s="25" customFormat="1">
      <c r="A40" s="62" t="s">
        <v>92</v>
      </c>
      <c r="B40" s="42" t="s">
        <v>37</v>
      </c>
      <c r="C40" s="76"/>
      <c r="D40" s="52"/>
      <c r="E40" s="60"/>
      <c r="F40" s="55"/>
    </row>
    <row r="41" spans="1:10" s="25" customFormat="1">
      <c r="A41" s="62" t="s">
        <v>93</v>
      </c>
      <c r="B41" s="42" t="s">
        <v>57</v>
      </c>
      <c r="C41" s="76">
        <v>2200</v>
      </c>
      <c r="D41" s="52" t="s">
        <v>1</v>
      </c>
      <c r="E41" s="54"/>
      <c r="F41" s="55">
        <f t="shared" si="1"/>
        <v>0</v>
      </c>
    </row>
    <row r="42" spans="1:10" s="25" customFormat="1">
      <c r="A42" s="62" t="s">
        <v>94</v>
      </c>
      <c r="B42" s="42" t="s">
        <v>42</v>
      </c>
      <c r="C42" s="76">
        <v>2235</v>
      </c>
      <c r="D42" s="52" t="s">
        <v>1</v>
      </c>
      <c r="E42" s="54"/>
      <c r="F42" s="55">
        <f t="shared" si="1"/>
        <v>0</v>
      </c>
    </row>
    <row r="43" spans="1:10" s="25" customFormat="1">
      <c r="A43" s="62" t="s">
        <v>104</v>
      </c>
      <c r="B43" s="42" t="s">
        <v>38</v>
      </c>
      <c r="C43" s="76"/>
      <c r="D43" s="52"/>
      <c r="E43" s="54"/>
      <c r="F43" s="55"/>
    </row>
    <row r="44" spans="1:10" s="25" customFormat="1">
      <c r="A44" s="62" t="s">
        <v>105</v>
      </c>
      <c r="B44" s="42" t="s">
        <v>39</v>
      </c>
      <c r="C44" s="76">
        <v>6705</v>
      </c>
      <c r="D44" s="52" t="s">
        <v>1</v>
      </c>
      <c r="E44" s="54"/>
      <c r="F44" s="55">
        <f t="shared" si="1"/>
        <v>0</v>
      </c>
    </row>
    <row r="45" spans="1:10" s="25" customFormat="1">
      <c r="A45" s="62" t="s">
        <v>95</v>
      </c>
      <c r="B45" s="42" t="s">
        <v>40</v>
      </c>
      <c r="C45" s="76"/>
      <c r="D45" s="52"/>
      <c r="E45" s="54"/>
      <c r="F45" s="55"/>
    </row>
    <row r="46" spans="1:10" s="25" customFormat="1">
      <c r="A46" s="62" t="s">
        <v>96</v>
      </c>
      <c r="B46" s="42" t="s">
        <v>41</v>
      </c>
      <c r="C46" s="76">
        <v>35</v>
      </c>
      <c r="D46" s="52" t="s">
        <v>2</v>
      </c>
      <c r="E46" s="54"/>
      <c r="F46" s="55">
        <f t="shared" si="1"/>
        <v>0</v>
      </c>
    </row>
    <row r="47" spans="1:10" s="25" customFormat="1">
      <c r="A47" s="63" t="s">
        <v>106</v>
      </c>
      <c r="B47" s="42" t="s">
        <v>45</v>
      </c>
      <c r="C47" s="76">
        <v>262.5</v>
      </c>
      <c r="D47" s="52" t="s">
        <v>2</v>
      </c>
      <c r="E47" s="54"/>
      <c r="F47" s="55">
        <f t="shared" si="1"/>
        <v>0</v>
      </c>
    </row>
    <row r="48" spans="1:10" s="3" customFormat="1" ht="191.25">
      <c r="A48" s="62" t="s">
        <v>97</v>
      </c>
      <c r="B48" s="42" t="s">
        <v>17</v>
      </c>
      <c r="C48" s="73"/>
      <c r="D48" s="52"/>
      <c r="E48" s="54"/>
      <c r="F48" s="55"/>
    </row>
    <row r="49" spans="1:6" s="3" customFormat="1">
      <c r="A49" s="62" t="s">
        <v>98</v>
      </c>
      <c r="B49" s="12" t="s">
        <v>18</v>
      </c>
      <c r="C49" s="73">
        <v>6</v>
      </c>
      <c r="D49" s="58" t="s">
        <v>3</v>
      </c>
      <c r="E49" s="54"/>
      <c r="F49" s="55">
        <f t="shared" si="1"/>
        <v>0</v>
      </c>
    </row>
    <row r="50" spans="1:6" s="3" customFormat="1">
      <c r="A50" s="62" t="s">
        <v>99</v>
      </c>
      <c r="B50" s="12" t="s">
        <v>53</v>
      </c>
      <c r="C50" s="73">
        <v>6</v>
      </c>
      <c r="D50" s="58" t="s">
        <v>3</v>
      </c>
      <c r="E50" s="54"/>
      <c r="F50" s="55">
        <f t="shared" si="1"/>
        <v>0</v>
      </c>
    </row>
    <row r="51" spans="1:6" s="3" customFormat="1">
      <c r="A51" s="62" t="s">
        <v>100</v>
      </c>
      <c r="B51" s="12" t="s">
        <v>19</v>
      </c>
      <c r="C51" s="73">
        <v>6</v>
      </c>
      <c r="D51" s="58" t="s">
        <v>3</v>
      </c>
      <c r="E51" s="54"/>
      <c r="F51" s="55">
        <f t="shared" si="1"/>
        <v>0</v>
      </c>
    </row>
    <row r="52" spans="1:6">
      <c r="A52" s="62" t="s">
        <v>101</v>
      </c>
      <c r="B52" s="48" t="s">
        <v>43</v>
      </c>
      <c r="C52" s="73">
        <v>1</v>
      </c>
      <c r="D52" s="58" t="s">
        <v>3</v>
      </c>
      <c r="E52" s="54"/>
      <c r="F52" s="55">
        <f t="shared" si="1"/>
        <v>0</v>
      </c>
    </row>
    <row r="53" spans="1:6" ht="13.5" thickBot="1">
      <c r="A53" s="37"/>
      <c r="B53" s="16"/>
      <c r="C53" s="31"/>
      <c r="D53" s="32"/>
      <c r="E53" s="34" t="s">
        <v>102</v>
      </c>
      <c r="F53" s="17">
        <f>SUM(F8:F52)</f>
        <v>0</v>
      </c>
    </row>
    <row r="54" spans="1:6" ht="13.5" thickTop="1"/>
  </sheetData>
  <mergeCells count="4">
    <mergeCell ref="A3:F3"/>
    <mergeCell ref="A5:F5"/>
    <mergeCell ref="A1:F2"/>
    <mergeCell ref="B4:E4"/>
  </mergeCells>
  <printOptions horizontalCentered="1"/>
  <pageMargins left="0.70866141732283472" right="0.70866141732283472" top="0.74803149606299213" bottom="0.74803149606299213" header="0.31496062992125984" footer="0.31496062992125984"/>
  <pageSetup paperSize="9" orientation="portrait" r:id="rId1"/>
  <headerFooter>
    <oddFooter>&amp;R&amp;P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MQT</vt:lpstr>
    </vt:vector>
  </TitlesOfParts>
  <Company>CMLeiria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CML</dc:creator>
  <cp:lastModifiedBy>helia</cp:lastModifiedBy>
  <cp:lastPrinted>2016-05-06T13:43:44Z</cp:lastPrinted>
  <dcterms:created xsi:type="dcterms:W3CDTF">2008-01-23T17:07:52Z</dcterms:created>
  <dcterms:modified xsi:type="dcterms:W3CDTF">2019-02-28T14:19:09Z</dcterms:modified>
</cp:coreProperties>
</file>