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20115" windowHeight="7995" tabRatio="268"/>
  </bookViews>
  <sheets>
    <sheet name="Piscina Leiria" sheetId="1" r:id="rId1"/>
  </sheets>
  <definedNames>
    <definedName name="_xlnm._FilterDatabase" localSheetId="0" hidden="1">'Piscina Leiria'!$E$1:$E$30</definedName>
    <definedName name="_xlnm.Print_Area" localSheetId="0">'Piscina Leiria'!$A$1:$F$61</definedName>
    <definedName name="_xlnm.Print_Titles" localSheetId="0">'Piscina Leiria'!$A:$F,'Piscina Leiria'!$1:$7</definedName>
  </definedNames>
  <calcPr calcId="125725"/>
</workbook>
</file>

<file path=xl/calcChain.xml><?xml version="1.0" encoding="utf-8"?>
<calcChain xmlns="http://schemas.openxmlformats.org/spreadsheetml/2006/main">
  <c r="F11" i="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10"/>
  <c r="F61" l="1"/>
</calcChain>
</file>

<file path=xl/sharedStrings.xml><?xml version="1.0" encoding="utf-8"?>
<sst xmlns="http://schemas.openxmlformats.org/spreadsheetml/2006/main" count="140" uniqueCount="103">
  <si>
    <t>Art.º</t>
  </si>
  <si>
    <t>DESIGNAÇÃO</t>
  </si>
  <si>
    <t>UN.</t>
  </si>
  <si>
    <t>QUANT.</t>
  </si>
  <si>
    <t>P. UNITÁRIO</t>
  </si>
  <si>
    <t>A</t>
  </si>
  <si>
    <t>INSTALAÇÕES MECÂNICAS | ELÉTRICAS</t>
  </si>
  <si>
    <t>2.1</t>
  </si>
  <si>
    <t>un</t>
  </si>
  <si>
    <t>3.1</t>
  </si>
  <si>
    <t>vg</t>
  </si>
  <si>
    <t>4.1</t>
  </si>
  <si>
    <t>4.1.1</t>
  </si>
  <si>
    <t>5.1</t>
  </si>
  <si>
    <t>5.1.1</t>
  </si>
  <si>
    <t>INSTALAÇÃO DE SISTEMA DE GESTÃO DE ENERGIA</t>
  </si>
  <si>
    <t>7.1</t>
  </si>
  <si>
    <t>SISTEMAS DIVERSOS  - EFICIENCIA NA UTILIZAÇÃO</t>
  </si>
  <si>
    <t>Fornecimento e instalação de um Portal de Gestão de Energia, para otimização dos processos e redução dos consumos de energia da piscina. Incluindo todos os acessórios, controladores, proteções elétricas e mecânicas, calhas e tubos para cabos, cabos e todos os trabalhos necessários ao perfeito funcionamento da instalação.</t>
  </si>
  <si>
    <t>Fornecimento de Hardware de recolha de dados de consumo</t>
  </si>
  <si>
    <t xml:space="preserve">Fornecimento de Software de programação do sistema </t>
  </si>
  <si>
    <t>TRABALHOS PREPARATÓRIOS</t>
  </si>
  <si>
    <t>1.1</t>
  </si>
  <si>
    <t>1.2</t>
  </si>
  <si>
    <t>Fornecimento e colocação de placas identificativas da obra, a ser definida pela fiscalização.</t>
  </si>
  <si>
    <t>1.3</t>
  </si>
  <si>
    <t>Encargos inerentes à instalação e manutenção de meios de segurança e higiene na obra de acordo com a legislação em vigor</t>
  </si>
  <si>
    <t>1.4</t>
  </si>
  <si>
    <t>Implementação do Plano de Prevenção e Gestão de Residuos Sólidos</t>
  </si>
  <si>
    <t>TRABALHOS ACESSÓRIOS</t>
  </si>
  <si>
    <t>Trabalhos de Construção Civil, incluindo todos os trabalhos de apoio de construção civil como a execução de aberturas, carotagens, rufos, impermeabilizações, remates, maciços, etc. e que se destinam  à correcta instalação do sistema electromecânico acima proposto.</t>
  </si>
  <si>
    <t>Telas finais e quadros esquemáticos.</t>
  </si>
  <si>
    <t>Ensaios, experiências e arranque das instalações.</t>
  </si>
  <si>
    <t>Plano de Manutenção preventiva e manutenção das instalações.</t>
  </si>
  <si>
    <t>Formação e Instrução de pessoal técnico da Piscina.</t>
  </si>
  <si>
    <t>4.1.2</t>
  </si>
  <si>
    <t>Fornecimento e montagem de equipamento para cobertura plano de água na piscina interior, em tela de fabricada segundo a norma EN‐13859, com espessura 6 mm e peso 500gr/m2, deverá ter tratamento anti UV e condutvidade Térmica máxima de 0,038 W/mk. 
O sistema inclui enrolador em unidade movel, composto por motor de 24V/DC e veio em aço inox 316, com estrutura e acabamentos laterais em aço inox 316 lacado / alumínio. incluindo todos os acessórios, ligações eléctricas e de controlo, ainda todos os trabalhos e materiais necessários à perfeita instalação e seu funcionamento, conforme especificações técnicas peças desenhadas e escritas anexas.</t>
  </si>
  <si>
    <t>INSTALAÇÃO DE SISTEMA FOTOVOLTAICO</t>
  </si>
  <si>
    <t>Fornecimento e Instalação de sistema Solar Fotovoltaico para ligação a rede eléctrica do edifício em regime de auto-consumo, incluindo todos os elementos necessários nomeadamente quadros CC, AC, cablagem, caminho de cabos e todos os dispositivos de contagem, corte, seccionamento e proteção de acordo com o exigido nas RTIEBT, D.L. nº 34/2011 de 8 de Março e site renovaveisnahora.pt.Todo o sistema será totalmente montado, ligado e testado respeitando as proteções de interligação, especificações do sistema de contagem de energia, descarregadores de sobretensão, ligações equipotenciais, proteção contra contactos diretos, proteção contra contactos indiretos do lado AC/DC, proteção contra sobreintensidades, seccionamento / corte na instalação AC/DC e sinalização da instalação AC/DC.); conforme especificações técnicas peças desenhadas e escritas anexas.</t>
  </si>
  <si>
    <t>REFORMULAÇÃO DO CONTROLO DA DESUMIDIFICADORA</t>
  </si>
  <si>
    <t>3.2</t>
  </si>
  <si>
    <t>5.1.2</t>
  </si>
  <si>
    <t>4.1.3</t>
  </si>
  <si>
    <t>6.1</t>
  </si>
  <si>
    <t>6.1.1</t>
  </si>
  <si>
    <t>6.1.2</t>
  </si>
  <si>
    <t>6.1.3</t>
  </si>
  <si>
    <t>6.1.4</t>
  </si>
  <si>
    <t>6.1.5</t>
  </si>
  <si>
    <t>6.1.6</t>
  </si>
  <si>
    <t>6.1.7</t>
  </si>
  <si>
    <t>6.1.8</t>
  </si>
  <si>
    <r>
      <t xml:space="preserve">Fornecimento de sistema Solar de 30kWp, constituido por </t>
    </r>
    <r>
      <rPr>
        <b/>
        <sz val="9"/>
        <rFont val="Arial"/>
        <family val="2"/>
      </rPr>
      <t>115  módulos fotovoltaicos,</t>
    </r>
    <r>
      <rPr>
        <sz val="9"/>
        <rFont val="Arial"/>
        <family val="2"/>
      </rPr>
      <t xml:space="preserve"> com orientação tipo Este-Oeste, de disposição em estrutura metálica tipo "Lastrada" ou equivalente em aluminio extruído,
Modelo de  referência módulos policristalinos com uma potência de pico nominal 'STC' de 260Wp e com  eficiência minima  16,1% e tolerancia positiva + 3% em simultâneo ou equivalente.</t>
    </r>
  </si>
  <si>
    <t>9.2</t>
  </si>
  <si>
    <t>Fornecimentro e instalação de sistema de Gestão e Controlo das Unidades Desumidificadoras (UTAD1/UTAD2), inluindo desenvolvimento de Softwere e instrumentação dos equipamentos com Sondas, Valvulas 3 Vias, Variadores de Velocidade nos motores, Retrofit de Gás/Permutadores gestão automática de freecoling. (alteração do set point de funcionamento em horários de não ocupação/utilização da piscina em interligação com GTC)</t>
  </si>
  <si>
    <t>Cobertura plano de água para piscina com 25,00x17,40m</t>
  </si>
  <si>
    <t>Cobertura plano de água para piscina com 17,40x5,00m</t>
  </si>
  <si>
    <t>Reformulação dos sistemas de tubagem de alimentação térmica e electrica das 7 (sete) UTAN/UTA existentes e tratamento de mecánico, incluindo readaptação de todos os acessórios, controladores, proteções elétricas e mecânicas, calhas e tubos para cabos eléctricos tubagem hidraulica, condutas aérolicas e todos os trabalhos necessários a garantia de Interligação com funcionamento com Gestão Técnica, conforme especificações técnicas peças desenhadas e escritas anexas.</t>
  </si>
  <si>
    <t>3.3</t>
  </si>
  <si>
    <t>Fornecimentro e instalação de sistema de gestão e Controlo das UTA 3 e UTA 4 de  10.000 m3/h e considerando minimo de 38,8 kW de potencia térmica, sendo de serviço aos espaços de GInasios, inluindo aplicação, novos ventiladores, baterias térmicas e instrumentação dos equipamentos com Sondas, Valvulas 3 Vias, Variadores de Velocidade e motores de elevado motores, Retrofit de Gás/Permutadores gestão automática de freecoling. (alteração do set point de funcionamento em horários de não ocupação/utilização da piscina em interligação com GTC)</t>
  </si>
  <si>
    <t>3.4</t>
  </si>
  <si>
    <t>3.5</t>
  </si>
  <si>
    <t>Fornecimentro e instalação de novas UTAN 3, com 2500 m3/h e considerando minimo de 21,8 kW de potencia térmica, inluindo ventiladores, baterias térmicas e instrumentação dos equipamentos com Sondas, Valvulas 3 Vias, Variadores de Velocidade e motores de elevado motores, gestão automática de freecoling. (set point de funcionamento em horários de não ocupação/utilização da piscina em interligação com GTC)</t>
  </si>
  <si>
    <t>Fornecimentro e instalação de novas UTAN 4, com 1260 m3/h e considerando minimo de 10,1 kW de potencia térmica, inluindo ventiladores, baterias térmicas e instrumentação dos equipamentos com Sondas, Valvulas 3 Vias, Variadores de Velocidade e motores de elevado motores, gestão automática de freecoling. (set point de funcionamento em horários de não ocupação/utilização da piscina em interligação com GTC)</t>
  </si>
  <si>
    <t>Fornecimentro e instalação de novas UTAN 5, com 2350 m3/h e considerando minimo de 20,1 kW de potencia térmica, inluindo ventiladores, baterias térmicas e instrumentação dos equipamentos com Sondas, Valvulas 3 Vias, Variadores de Velocidade e motores de elevado motores, gestão automática de freecoling. (set point de funcionamento em horários de não ocupação/utilização da piscina em interligação com GTC)</t>
  </si>
  <si>
    <t>OPTIMIZAÇÃO DAS UNIDADES DE TRATAMENTO TÉRMICO DOS BALNEARIOS E AREAS COMUNS.</t>
  </si>
  <si>
    <t>7.2</t>
  </si>
  <si>
    <t>Fornecimentro e instalação de nova solução de Produção de Frio com instalação de um Sistema de produção térmica com Chiller Alta Eficiência EER &gt;3,0 (165kW com recuperação 35,8 kW a 45ºC), restruturação da rede de bombagem e deposito de inércia frio (alteração do set point de funcionamento em horários de não ocupação/utilização da piscina em interligação com GTC)</t>
  </si>
  <si>
    <t>Reformulação dos sistemas de tubagem de alimentação térmica e electrica existentes e tratamento de mecánico, incluindo readaptação de todos os acessórios, controladores, proteções elétricas e mecânicas, calhas e tubos para cabos eléctricos tubagem hidraulica, condutas aérolicas e todos os trabalhos necessários a garantia de Interligação com funcionamento com Gestão Técnica, conforme especificações técnicas peças desenhadas e escritas anexas.</t>
  </si>
  <si>
    <t>GRUPO PRODUÇÃO DE FRIO - CHILLER</t>
  </si>
  <si>
    <t>9.2.1</t>
  </si>
  <si>
    <t>9.2.2</t>
  </si>
  <si>
    <t>10.1</t>
  </si>
  <si>
    <t>10.1.1</t>
  </si>
  <si>
    <t>L1 - Luminaria estanque de montagem saliente, com corpo em poliéster reforçado a fibra de vidro, com difusor frosted, refletor em metal com acabamento a branco. IP65 e IK08. Devidamente equipada com driver. Tecnologia LED com 23W 3100lm 4000ºK. CRI&gt;80</t>
  </si>
  <si>
    <t>L2 - Luminária estanque de montagem saliente, com corpo em poliéster reforçado a fibra de vidro, com difusor frosted, refletor em metal com acabamento a branco. IP65 e IK08. Devidamente equipada com driver. Tecnologia LED com 45W 6210lm 4000ºK. CRI&gt;80</t>
  </si>
  <si>
    <t>L3 - Luminária estanque de montagem saliente, com corpo em poliéster reforçado a fibra de vidro, com difusor frosted, refletor em metal com acabamento a branco. IP65 e IK08. Devidamente equipada com driver. Tecnologia LED com 37W 5530lm 4000ºK.  CRI&gt;80</t>
  </si>
  <si>
    <t>L4 - Luminária estanque de montagem saliente, com corpo em poliéster reforçado a fibra de vidro, com difusor frosted, refletor em metal com acabamento a branco. IP65 e IK08. Devidamente equipada com driver. Tecnologia LED com 66W 9030lm 4000ºK. CRI&gt;80</t>
  </si>
  <si>
    <t>L5 - Downlight para encastrar, formato circular, corpo em alumínio fundido com acabamento na cor RAL 9003. Fácil instalação no teto com montagem por molas. Equipado com LEDs potência total 20W e temperatura de cor branco neutro 4000K. Feixe 90⁰. Fornecido com driver e cabo de 2,5m com ficha de ligação. IP44 Classe II. IRC&gt;80. Vida útil 50000 horas. (L70B50 a 25⁰C Ta). UGR22. Classe energética A+.  CRI&gt;80</t>
  </si>
  <si>
    <t>L6 - Projetor polivalente e de alta qualidade, a carcaça é em liga de alumínio L-2521 injetada a alta pressão, com um acabamento em pintura poliéster em cinzento RAL 9006. Inclui limbo de orientação graduado, vedante M20 em poliamida, bandeja com tabique dissipador térmico em chapa de aço galvanizado. A lira de orientação em perfil extrudido de alumínio. Acabamento em pintura poliéster da mesma cor da carcaça. O aro do difusor é aparafusado, em liga de alumínio L-2521 injetada a alta pressão, com um acabamento em pintura poliéster da mesma cor da carcaça. Inclui junta de silicone esponjosa, vidro sodo-cálcico temperado de 4 mm, selado ao aro com cordão de silicone de aplicação robotizada, 4 parafusos de fecho imperdíveis de aço inoxidável e fácil manutenção. IP66 IK08. Equipado com 20 leds na cor 4000°K, consumo de 127W, com lentes assimétricas.  CRI&gt;80</t>
  </si>
  <si>
    <t>L7 - Luminária de montagem saliente, corpo em aço termo-esmaltado de cor branca. Apropriado para iluminar escritórios, com refletores duplo parabólicos de elevada eficiência em alumínio MIRO® especular (DPB). Proporciona um elevado conforto visual e baixo encadeamento. De acordo com a norma EN-12464-1. Conexão direta através de conetor WIELAND. IP20 e IK07, classe I. Devidamente equipada com 4 módulos de leds, com fluxo de 4100lm, com temperatura de cor de 4000°K e consumo de 36W.CRI&gt;80</t>
  </si>
  <si>
    <t>L8 - Aplique para montagem saliente em parede ou teto. Corpo em PC e ABS com acabamento a branco. Difusor semi opalino. Tecnologia LED com 15W. ângulo do feixe 105º. Temperatura de cor 4000K. IRC&gt;80 Diâmetro de 300mm com altura de 84mm. IP65 IK09 Classe II. Classificação energética A+. Duração 50.000 horas (L70B50 a 25°C Ta). Inclui driver ON/OFF.  CRI&gt;80</t>
  </si>
  <si>
    <t>Fornecimento e montagem de armaduras compl. equip. de acordo com as caracteristicas Indicadas, incluindo todas as ligações, uniões, caixas de derivação necessárias para a correta interligação aos circuitos existentes:e todos os acessórios, ligações eléctricas e de controlo, incluindo ainda conforme assinalado nas plantas existentes kit de emergencia, bem como todos os trabalhos e materiais necessários à perfeita instalação e funcionamento integrado com sistema actual; conforme especificações técnicas peças desenhadas e escritas anexas.</t>
  </si>
  <si>
    <t>Montagem, construção, manutenção, desmontagem e demolição do estaleiro e instalações provisórias e implementação do Plano de Prevenção e Gestão de Resíduos, elaboração das fichas de procedimento, de acordo com o equipamento e métodos construtivos a utilizar na Obra, a fim de permitir ao Dono da Obra, nos termos do art.º 13 do decreto-lei n.º273/2003 de 29 de Outubro, autorizar a abertura do Estaleiro, trabalhos relativos ao estaleiro, ou relativos a quaiquer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conforme especificações do C.E.</t>
  </si>
  <si>
    <t>Fornecimento e Instalação de sistema sombreamento em fachadas envidaraçada existente. o sistema será totalmente montado, fixado e testado respeitando as proteções mecánicas especificas do sistema, ligações equipotenciais, proteção contra vandalismo; conforme especificações técnicas peças desenhadas e escritas anexas.</t>
  </si>
  <si>
    <t>m2</t>
  </si>
  <si>
    <t>Fornecimento de sistema lâminas de sombreamento fixas, cor aluminio natural, na fachada sul, nos gabinetes de gestão, conforme peça desenhada, mantendo estética dos sistemas existentes ou equivalente a aprovar pela fiscalização.</t>
  </si>
  <si>
    <t xml:space="preserve">INSTALAÇÃO DE SISTEMA SOMBREAMENTO </t>
  </si>
  <si>
    <t>Fornecimento e instalação de equipamentos, para a controlo dos grupo hidropressor, incluindo todos os acessórios, trabalhos e materiais para a sua perfeita instalação,  nomeadamente substituição de bombas, pré-filtros, válvulas, troço de tubagem, fornecimento de quadro de comando e força e proteção, ligações, variadores de frequência, ligação de tubagem aos equipamentos de dosagem de químicos, conforme peças desenhadas e escritas anexas.</t>
  </si>
  <si>
    <t>Fornecimento e instalação de Quadro Electrico na piscina C, incluindo 3 variadores de velocidade para potencia de 1,5 kW. Incluindo readaptação de todos os acessórios, controladores, proteções elétricas e mecânicas, calhas e tubos para cabos elétricos e todos os trabalhos necessários a garantia de não interrupção do funcionamento de outros equipamentos da instalação existente, conforme especificações técnicas peças desenhadas e escritas anexas.</t>
  </si>
  <si>
    <t>Fornecimento e instalação de Quadro Electrico na piscina A, incluindo 3 variadores de velocidade para potencia de 5,5 kW. Incluindo readaptação de todos os acessórios, controladores, proteções elétricas e mecânicas, calhas e tubos para cabos elétricos e todos os trabalhos necessários a garantia de não interrupção do funcionamento de outros equipamentos da instalação existente, conforme especificações técnicas peças desenhadas e escritas anexas.</t>
  </si>
  <si>
    <t>Controlador, para ligação ao Portal de Gestão de Energia, e para programação dos horários, velocidade respectiva, alternância de bombas, Incluindo todos os acessórios e todos os trabalhos necessários a garantia de não interrupção do funcionamento de outros equipamentos da instalação existente, conforme especificações técnicas peças desenhadas e escritas anexas.</t>
  </si>
  <si>
    <t>11.1</t>
  </si>
  <si>
    <t>11.2</t>
  </si>
  <si>
    <t>11.3</t>
  </si>
  <si>
    <t>11.4</t>
  </si>
  <si>
    <t>11.5</t>
  </si>
  <si>
    <t>MAPA DE QUANTIDADES DE TRABALHO</t>
  </si>
  <si>
    <t>ANEXO III</t>
  </si>
  <si>
    <t>TOTAL</t>
  </si>
  <si>
    <t>T 32/2019 - MELHORIA DAS CONDIÇÕES DE EFICIÊNCIA ENERGÉTICA NO COMPLEXO MUNICIPAL DE PISCINAS DE LEIRIA</t>
  </si>
  <si>
    <t>INSTALAÇÃO DE UNIDADES DE ILUMINAÇÃO NOVAS</t>
  </si>
  <si>
    <t>9.2.3</t>
  </si>
</sst>
</file>

<file path=xl/styles.xml><?xml version="1.0" encoding="utf-8"?>
<styleSheet xmlns="http://schemas.openxmlformats.org/spreadsheetml/2006/main">
  <numFmts count="6">
    <numFmt numFmtId="44" formatCode="_-* #,##0.00\ &quot;€&quot;_-;\-* #,##0.00\ &quot;€&quot;_-;_-* &quot;-&quot;??\ &quot;€&quot;_-;_-@_-"/>
    <numFmt numFmtId="43" formatCode="_-* #,##0.00\ _€_-;\-* #,##0.00\ _€_-;_-* &quot;-&quot;??\ _€_-;_-@_-"/>
    <numFmt numFmtId="164" formatCode="#,##0.00\ &quot;€&quot;"/>
    <numFmt numFmtId="165" formatCode="_-* #,##0.00\ [$€-1]_-;\-* #,##0.00\ [$€-1]_-;_-* &quot;-&quot;??\ [$€-1]_-"/>
    <numFmt numFmtId="166" formatCode="#\ ###\ ###\$"/>
    <numFmt numFmtId="167" formatCode="0.0"/>
  </numFmts>
  <fonts count="22">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sz val="10"/>
      <color indexed="8"/>
      <name val="Arial1"/>
    </font>
    <font>
      <sz val="10"/>
      <color indexed="8"/>
      <name val="Arial"/>
      <family val="2"/>
    </font>
    <font>
      <sz val="10"/>
      <color theme="1"/>
      <name val="Arial"/>
      <family val="2"/>
    </font>
    <font>
      <sz val="10"/>
      <color indexed="8"/>
      <name val="Arial"/>
      <family val="2"/>
    </font>
    <font>
      <sz val="11"/>
      <color indexed="8"/>
      <name val="Calibri"/>
      <family val="2"/>
    </font>
    <font>
      <b/>
      <sz val="11"/>
      <name val="Arial"/>
      <family val="2"/>
    </font>
    <font>
      <sz val="10"/>
      <color theme="0"/>
      <name val="Arial"/>
      <family val="2"/>
    </font>
    <font>
      <b/>
      <sz val="10"/>
      <color theme="0"/>
      <name val="Arial"/>
      <family val="2"/>
    </font>
    <font>
      <sz val="10"/>
      <name val="Verdana"/>
      <family val="2"/>
    </font>
    <font>
      <sz val="8"/>
      <name val="Verdana"/>
      <family val="2"/>
    </font>
    <font>
      <sz val="9"/>
      <name val="Verdana"/>
      <family val="2"/>
    </font>
    <font>
      <b/>
      <sz val="9"/>
      <name val="Arial"/>
      <family val="2"/>
    </font>
    <font>
      <sz val="8"/>
      <name val="Arial"/>
      <family val="2"/>
    </font>
    <font>
      <sz val="9"/>
      <color theme="0"/>
      <name val="Arial"/>
      <family val="2"/>
    </font>
    <font>
      <b/>
      <i/>
      <sz val="15"/>
      <name val="Arial"/>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1"/>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rgb="FFFF000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64"/>
      </left>
      <right style="thin">
        <color indexed="9"/>
      </right>
      <top/>
      <bottom/>
      <diagonal/>
    </border>
    <border>
      <left style="thin">
        <color indexed="9"/>
      </left>
      <right style="thin">
        <color indexed="9"/>
      </right>
      <top/>
      <bottom/>
      <diagonal/>
    </border>
    <border>
      <left style="thin">
        <color indexed="64"/>
      </left>
      <right style="thin">
        <color indexed="9"/>
      </right>
      <top/>
      <bottom style="thin">
        <color indexed="9"/>
      </bottom>
      <diagonal/>
    </border>
    <border>
      <left style="thin">
        <color indexed="9"/>
      </left>
      <right style="thin">
        <color indexed="9"/>
      </right>
      <top/>
      <bottom style="thin">
        <color indexe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9"/>
      </top>
      <bottom/>
      <diagonal/>
    </border>
    <border>
      <left style="thin">
        <color indexed="64"/>
      </left>
      <right/>
      <top style="thin">
        <color indexed="9"/>
      </top>
      <bottom/>
      <diagonal/>
    </border>
    <border>
      <left style="thin">
        <color indexed="9"/>
      </left>
      <right style="thin">
        <color indexed="64"/>
      </right>
      <top/>
      <bottom style="thin">
        <color indexed="9"/>
      </bottom>
      <diagonal/>
    </border>
  </borders>
  <cellStyleXfs count="39">
    <xf numFmtId="0" fontId="0" fillId="0" borderId="0"/>
    <xf numFmtId="44" fontId="5" fillId="0" borderId="0" applyFont="0" applyFill="0" applyBorder="0" applyAlignment="0" applyProtection="0"/>
    <xf numFmtId="0" fontId="6" fillId="0" borderId="4">
      <alignment horizontal="right" vertical="top"/>
    </xf>
    <xf numFmtId="49" fontId="5" fillId="0" borderId="0" applyFill="0" applyBorder="0" applyProtection="0">
      <alignment horizontal="justify" vertical="top" wrapText="1"/>
      <protection locked="0"/>
    </xf>
    <xf numFmtId="49" fontId="5" fillId="0" borderId="0" applyFill="0" applyBorder="0" applyProtection="0">
      <alignment horizontal="justify" vertical="top" wrapText="1"/>
      <protection locked="0"/>
    </xf>
    <xf numFmtId="0" fontId="5" fillId="0" borderId="0"/>
    <xf numFmtId="165" fontId="5" fillId="0" borderId="0" applyFont="0" applyFill="0" applyBorder="0" applyAlignment="0" applyProtection="0"/>
    <xf numFmtId="49" fontId="5" fillId="0" borderId="0" applyFill="0" applyBorder="0" applyProtection="0">
      <alignment horizontal="left" vertical="top"/>
    </xf>
    <xf numFmtId="0" fontId="5" fillId="0" borderId="0"/>
    <xf numFmtId="0" fontId="7" fillId="0" borderId="0" applyBorder="0" applyProtection="0"/>
    <xf numFmtId="166" fontId="6" fillId="0" borderId="4">
      <alignment horizontal="right"/>
    </xf>
    <xf numFmtId="0" fontId="6" fillId="0" borderId="4">
      <alignment horizontal="right"/>
    </xf>
    <xf numFmtId="49" fontId="5" fillId="0" borderId="0" applyFill="0" applyBorder="0" applyProtection="0">
      <alignment horizontal="center" wrapText="1"/>
    </xf>
    <xf numFmtId="0" fontId="8" fillId="0" borderId="0">
      <alignment vertical="top"/>
    </xf>
    <xf numFmtId="44" fontId="9" fillId="0" borderId="0" applyFont="0" applyFill="0" applyBorder="0" applyAlignment="0" applyProtection="0"/>
    <xf numFmtId="0" fontId="9" fillId="0" borderId="0"/>
    <xf numFmtId="44" fontId="10" fillId="0" borderId="0" applyFont="0" applyFill="0" applyBorder="0" applyAlignment="0" applyProtection="0"/>
    <xf numFmtId="43"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9" fillId="0" borderId="0"/>
    <xf numFmtId="0" fontId="3" fillId="0" borderId="0"/>
    <xf numFmtId="0" fontId="3" fillId="0" borderId="0"/>
    <xf numFmtId="0" fontId="3" fillId="0" borderId="0"/>
    <xf numFmtId="0" fontId="3" fillId="0" borderId="0"/>
    <xf numFmtId="0" fontId="3" fillId="0" borderId="0"/>
    <xf numFmtId="9" fontId="10" fillId="0" borderId="0" applyFont="0" applyFill="0" applyBorder="0" applyAlignment="0" applyProtection="0">
      <alignment vertical="top"/>
    </xf>
    <xf numFmtId="9" fontId="9"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xf numFmtId="0" fontId="1" fillId="0" borderId="0"/>
  </cellStyleXfs>
  <cellXfs count="93">
    <xf numFmtId="0" fontId="0" fillId="0" borderId="0" xfId="0"/>
    <xf numFmtId="0" fontId="5" fillId="3" borderId="0" xfId="0" applyFont="1" applyFill="1" applyBorder="1" applyAlignment="1">
      <alignment vertical="center"/>
    </xf>
    <xf numFmtId="0" fontId="5" fillId="3" borderId="0" xfId="0" applyFont="1" applyFill="1" applyAlignment="1">
      <alignment vertical="center"/>
    </xf>
    <xf numFmtId="164" fontId="5" fillId="0" borderId="0" xfId="0" applyNumberFormat="1" applyFont="1" applyFill="1" applyBorder="1" applyAlignment="1">
      <alignment horizontal="right" vertical="center"/>
    </xf>
    <xf numFmtId="0" fontId="5" fillId="0" borderId="0" xfId="0" applyFont="1" applyAlignment="1">
      <alignment vertical="center"/>
    </xf>
    <xf numFmtId="0" fontId="5" fillId="0" borderId="0" xfId="0" applyFont="1" applyAlignment="1">
      <alignment vertical="center" wrapText="1"/>
    </xf>
    <xf numFmtId="44" fontId="13" fillId="8" borderId="0" xfId="1" applyFont="1" applyFill="1" applyBorder="1" applyAlignment="1">
      <alignment horizontal="center" vertical="center"/>
    </xf>
    <xf numFmtId="2" fontId="5" fillId="0" borderId="0" xfId="0" applyNumberFormat="1" applyFont="1" applyAlignment="1">
      <alignment horizontal="center" vertical="center"/>
    </xf>
    <xf numFmtId="164" fontId="5" fillId="0" borderId="0" xfId="0" applyNumberFormat="1" applyFont="1" applyAlignment="1">
      <alignment horizontal="right" vertical="center"/>
    </xf>
    <xf numFmtId="164" fontId="4" fillId="0" borderId="0" xfId="0" applyNumberFormat="1" applyFont="1" applyAlignment="1">
      <alignment horizontal="center" vertical="center"/>
    </xf>
    <xf numFmtId="0" fontId="4" fillId="5" borderId="13" xfId="0" applyFont="1" applyFill="1" applyBorder="1" applyAlignment="1">
      <alignment horizontal="center" vertical="center" wrapText="1"/>
    </xf>
    <xf numFmtId="164" fontId="4" fillId="5" borderId="13" xfId="0" applyNumberFormat="1" applyFont="1" applyFill="1" applyBorder="1" applyAlignment="1">
      <alignment vertical="center"/>
    </xf>
    <xf numFmtId="164" fontId="4" fillId="5" borderId="14" xfId="0" applyNumberFormat="1" applyFont="1" applyFill="1" applyBorder="1" applyAlignment="1">
      <alignment vertical="center"/>
    </xf>
    <xf numFmtId="0" fontId="5" fillId="0" borderId="0" xfId="0" applyFont="1" applyBorder="1" applyAlignment="1">
      <alignment vertical="center"/>
    </xf>
    <xf numFmtId="164" fontId="14" fillId="4" borderId="7" xfId="0" applyNumberFormat="1" applyFont="1" applyFill="1" applyBorder="1" applyAlignment="1">
      <alignment horizontal="center" vertical="center"/>
    </xf>
    <xf numFmtId="49" fontId="4" fillId="5" borderId="12" xfId="0" applyNumberFormat="1" applyFont="1" applyFill="1" applyBorder="1" applyAlignment="1">
      <alignment horizontal="center" vertical="center"/>
    </xf>
    <xf numFmtId="0" fontId="4" fillId="5" borderId="13" xfId="0" applyFont="1" applyFill="1" applyBorder="1" applyAlignment="1">
      <alignment horizontal="justify" vertical="center" wrapText="1"/>
    </xf>
    <xf numFmtId="0" fontId="5" fillId="0" borderId="0" xfId="0" applyFont="1" applyFill="1" applyBorder="1" applyAlignment="1">
      <alignment horizontal="left" vertical="center"/>
    </xf>
    <xf numFmtId="0" fontId="13" fillId="0" borderId="0" xfId="0" applyFont="1" applyFill="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center"/>
    </xf>
    <xf numFmtId="0" fontId="5" fillId="3" borderId="0" xfId="0" applyFont="1" applyFill="1" applyAlignment="1">
      <alignment horizontal="center"/>
    </xf>
    <xf numFmtId="0" fontId="5" fillId="0" borderId="0" xfId="0" applyFont="1" applyFill="1" applyAlignment="1">
      <alignment vertical="center"/>
    </xf>
    <xf numFmtId="0" fontId="15" fillId="0" borderId="0" xfId="0" applyFont="1" applyFill="1" applyBorder="1" applyAlignment="1">
      <alignment horizontal="left" vertical="center"/>
    </xf>
    <xf numFmtId="0" fontId="16" fillId="0" borderId="0" xfId="0" applyFont="1" applyFill="1" applyBorder="1" applyAlignment="1">
      <alignment horizontal="left" vertical="center"/>
    </xf>
    <xf numFmtId="0" fontId="17" fillId="0" borderId="0" xfId="0" applyFont="1" applyFill="1" applyBorder="1" applyAlignment="1">
      <alignment horizontal="left" vertical="center"/>
    </xf>
    <xf numFmtId="0" fontId="18" fillId="7" borderId="0" xfId="0" applyNumberFormat="1" applyFont="1" applyFill="1" applyBorder="1" applyAlignment="1">
      <alignment horizontal="justify" vertical="center" wrapText="1" shrinkToFit="1"/>
    </xf>
    <xf numFmtId="0" fontId="6" fillId="7" borderId="0" xfId="0" applyNumberFormat="1" applyFont="1" applyFill="1" applyBorder="1" applyAlignment="1">
      <alignment horizontal="center" vertical="center"/>
    </xf>
    <xf numFmtId="164" fontId="6" fillId="7" borderId="0" xfId="0" applyNumberFormat="1" applyFont="1" applyFill="1" applyBorder="1" applyAlignment="1">
      <alignment horizontal="center" vertical="center"/>
    </xf>
    <xf numFmtId="164" fontId="18" fillId="7" borderId="5" xfId="0" applyNumberFormat="1" applyFont="1" applyFill="1" applyBorder="1" applyAlignment="1">
      <alignment horizontal="right" vertical="center"/>
    </xf>
    <xf numFmtId="0" fontId="6" fillId="0" borderId="0" xfId="0" applyNumberFormat="1" applyFont="1" applyFill="1" applyBorder="1" applyAlignment="1">
      <alignment horizontal="justify" vertical="center" wrapText="1" shrinkToFit="1"/>
    </xf>
    <xf numFmtId="164" fontId="6" fillId="0" borderId="0" xfId="0" applyNumberFormat="1" applyFont="1" applyFill="1" applyBorder="1" applyAlignment="1">
      <alignment horizontal="right" vertical="center"/>
    </xf>
    <xf numFmtId="2" fontId="6" fillId="0" borderId="5" xfId="0" applyNumberFormat="1"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Alignment="1">
      <alignment vertical="center" wrapText="1"/>
    </xf>
    <xf numFmtId="0" fontId="6" fillId="0" borderId="0" xfId="0" applyFont="1" applyBorder="1" applyAlignment="1">
      <alignment horizontal="justify" vertical="center" wrapText="1"/>
    </xf>
    <xf numFmtId="164" fontId="6" fillId="0" borderId="0" xfId="0" applyNumberFormat="1" applyFont="1" applyFill="1" applyBorder="1" applyAlignment="1">
      <alignment vertical="center"/>
    </xf>
    <xf numFmtId="44" fontId="6" fillId="0" borderId="0" xfId="1" applyFont="1" applyFill="1" applyBorder="1" applyAlignment="1">
      <alignment horizontal="right" vertical="center" wrapText="1"/>
    </xf>
    <xf numFmtId="0" fontId="6" fillId="0" borderId="0" xfId="0" applyFont="1" applyFill="1" applyBorder="1" applyAlignment="1">
      <alignment horizontal="justify" vertical="center" wrapText="1"/>
    </xf>
    <xf numFmtId="0" fontId="19" fillId="0" borderId="0" xfId="0" applyFont="1" applyAlignment="1">
      <alignment vertical="center" wrapText="1"/>
    </xf>
    <xf numFmtId="164" fontId="5" fillId="6" borderId="0" xfId="0" applyNumberFormat="1" applyFont="1" applyFill="1" applyBorder="1" applyAlignment="1">
      <alignment horizontal="right" vertical="center"/>
    </xf>
    <xf numFmtId="167" fontId="6" fillId="7" borderId="0" xfId="0" applyNumberFormat="1" applyFont="1" applyFill="1" applyBorder="1" applyAlignment="1">
      <alignment horizontal="center" vertical="center"/>
    </xf>
    <xf numFmtId="164" fontId="20" fillId="6" borderId="0" xfId="0" applyNumberFormat="1" applyFont="1" applyFill="1" applyBorder="1" applyAlignment="1">
      <alignment horizontal="right" vertical="center"/>
    </xf>
    <xf numFmtId="0" fontId="6" fillId="0" borderId="16" xfId="0" applyFont="1" applyFill="1" applyBorder="1" applyAlignment="1">
      <alignment horizontal="justify" vertical="center" wrapText="1"/>
    </xf>
    <xf numFmtId="44" fontId="6" fillId="0" borderId="16" xfId="1" applyFont="1" applyFill="1" applyBorder="1" applyAlignment="1">
      <alignment horizontal="right" vertical="center" wrapText="1"/>
    </xf>
    <xf numFmtId="0" fontId="6" fillId="0" borderId="16" xfId="0" applyFont="1" applyBorder="1" applyAlignment="1">
      <alignment horizontal="justify" vertical="center" wrapText="1"/>
    </xf>
    <xf numFmtId="164" fontId="6" fillId="0" borderId="16" xfId="0" applyNumberFormat="1" applyFont="1" applyFill="1" applyBorder="1" applyAlignment="1">
      <alignment vertical="center"/>
    </xf>
    <xf numFmtId="0" fontId="21" fillId="2" borderId="1" xfId="0" applyFont="1" applyFill="1" applyBorder="1" applyAlignment="1">
      <alignment horizontal="right" vertical="center"/>
    </xf>
    <xf numFmtId="0" fontId="21" fillId="2" borderId="2" xfId="0" applyFont="1" applyFill="1" applyBorder="1" applyAlignment="1">
      <alignment horizontal="right" vertical="center"/>
    </xf>
    <xf numFmtId="0" fontId="21" fillId="2" borderId="3" xfId="0" applyFont="1" applyFill="1" applyBorder="1" applyAlignment="1">
      <alignment horizontal="right" vertical="center"/>
    </xf>
    <xf numFmtId="0" fontId="21" fillId="2" borderId="4" xfId="0" applyFont="1" applyFill="1" applyBorder="1" applyAlignment="1">
      <alignment horizontal="right" vertical="center"/>
    </xf>
    <xf numFmtId="0" fontId="21" fillId="2" borderId="0" xfId="0" applyFont="1" applyFill="1" applyBorder="1" applyAlignment="1">
      <alignment horizontal="right" vertical="center"/>
    </xf>
    <xf numFmtId="0" fontId="21" fillId="2" borderId="5" xfId="0" applyFont="1" applyFill="1" applyBorder="1" applyAlignment="1">
      <alignment horizontal="right" vertical="center"/>
    </xf>
    <xf numFmtId="0" fontId="4" fillId="6" borderId="4"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5" xfId="0" applyFont="1" applyFill="1" applyBorder="1" applyAlignment="1">
      <alignment horizontal="center" vertical="center"/>
    </xf>
    <xf numFmtId="0" fontId="17" fillId="0" borderId="0"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4" fillId="4" borderId="18" xfId="0" applyFont="1" applyFill="1" applyBorder="1" applyAlignment="1">
      <alignment horizontal="center" vertical="center"/>
    </xf>
    <xf numFmtId="0" fontId="14" fillId="4" borderId="1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6" xfId="0" applyFont="1" applyFill="1" applyBorder="1" applyAlignment="1">
      <alignment horizontal="center" vertical="center"/>
    </xf>
    <xf numFmtId="2" fontId="4" fillId="4" borderId="11" xfId="0" applyNumberFormat="1" applyFont="1" applyFill="1" applyBorder="1" applyAlignment="1">
      <alignment horizontal="center" vertical="center"/>
    </xf>
    <xf numFmtId="2" fontId="4" fillId="4" borderId="6" xfId="0" applyNumberFormat="1" applyFont="1" applyFill="1" applyBorder="1" applyAlignment="1">
      <alignment horizontal="center" vertical="center"/>
    </xf>
    <xf numFmtId="164" fontId="4" fillId="4" borderId="9" xfId="0" applyNumberFormat="1" applyFont="1" applyFill="1" applyBorder="1" applyAlignment="1">
      <alignment horizontal="center" vertical="center"/>
    </xf>
    <xf numFmtId="164" fontId="4" fillId="4" borderId="11" xfId="0" applyNumberFormat="1" applyFont="1" applyFill="1" applyBorder="1" applyAlignment="1">
      <alignment horizontal="center" vertical="center"/>
    </xf>
    <xf numFmtId="164" fontId="4" fillId="4" borderId="19" xfId="0" applyNumberFormat="1" applyFont="1" applyFill="1" applyBorder="1" applyAlignment="1">
      <alignment horizontal="center" vertical="center"/>
    </xf>
    <xf numFmtId="164" fontId="4" fillId="4" borderId="7" xfId="0" applyNumberFormat="1" applyFont="1" applyFill="1" applyBorder="1" applyAlignment="1">
      <alignment horizontal="center" vertical="center"/>
    </xf>
    <xf numFmtId="1" fontId="18" fillId="7" borderId="4" xfId="0" applyNumberFormat="1" applyFont="1" applyFill="1" applyBorder="1" applyAlignment="1">
      <alignment horizontal="center" vertical="top"/>
    </xf>
    <xf numFmtId="1" fontId="6" fillId="0" borderId="4" xfId="0" applyNumberFormat="1" applyFont="1" applyFill="1" applyBorder="1" applyAlignment="1">
      <alignment horizontal="center" vertical="top"/>
    </xf>
    <xf numFmtId="49" fontId="6" fillId="0" borderId="4" xfId="0" applyNumberFormat="1" applyFont="1" applyFill="1" applyBorder="1" applyAlignment="1">
      <alignment horizontal="center" vertical="top"/>
    </xf>
    <xf numFmtId="49" fontId="6" fillId="0" borderId="15" xfId="0" applyNumberFormat="1" applyFont="1" applyFill="1" applyBorder="1" applyAlignment="1">
      <alignment horizontal="center" vertical="top"/>
    </xf>
    <xf numFmtId="49" fontId="6" fillId="6" borderId="4"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167" fontId="6" fillId="0" borderId="0" xfId="0" applyNumberFormat="1" applyFont="1" applyFill="1" applyBorder="1" applyAlignment="1">
      <alignment horizontal="center" vertical="top"/>
    </xf>
    <xf numFmtId="0" fontId="6" fillId="7" borderId="0" xfId="0" applyNumberFormat="1" applyFont="1" applyFill="1" applyBorder="1" applyAlignment="1">
      <alignment horizontal="center" vertical="top"/>
    </xf>
    <xf numFmtId="167" fontId="6" fillId="7" borderId="0" xfId="0" applyNumberFormat="1" applyFont="1" applyFill="1" applyBorder="1" applyAlignment="1">
      <alignment horizontal="center" vertical="top"/>
    </xf>
    <xf numFmtId="2" fontId="6" fillId="0" borderId="0" xfId="0" applyNumberFormat="1" applyFont="1" applyFill="1" applyBorder="1" applyAlignment="1">
      <alignment horizontal="center" vertical="top"/>
    </xf>
    <xf numFmtId="0" fontId="6" fillId="0" borderId="0" xfId="0" applyFont="1" applyFill="1" applyBorder="1" applyAlignment="1">
      <alignment horizontal="center" vertical="top" wrapText="1"/>
    </xf>
    <xf numFmtId="4" fontId="6" fillId="0" borderId="0" xfId="0" applyNumberFormat="1" applyFont="1" applyFill="1" applyBorder="1" applyAlignment="1">
      <alignment horizontal="center" vertical="top" wrapText="1"/>
    </xf>
    <xf numFmtId="0" fontId="6" fillId="0" borderId="16" xfId="0" applyFont="1" applyFill="1" applyBorder="1" applyAlignment="1">
      <alignment horizontal="center" vertical="top" wrapText="1"/>
    </xf>
    <xf numFmtId="4" fontId="6" fillId="0" borderId="16" xfId="0" applyNumberFormat="1" applyFont="1" applyFill="1" applyBorder="1" applyAlignment="1">
      <alignment horizontal="center" vertical="top" wrapText="1"/>
    </xf>
    <xf numFmtId="0" fontId="6" fillId="0" borderId="0" xfId="0" applyFont="1" applyBorder="1" applyAlignment="1">
      <alignment horizontal="center" vertical="top" wrapText="1"/>
    </xf>
    <xf numFmtId="4" fontId="6" fillId="0" borderId="0" xfId="0" applyNumberFormat="1" applyFont="1" applyBorder="1" applyAlignment="1">
      <alignment horizontal="center" vertical="top" wrapText="1"/>
    </xf>
    <xf numFmtId="0" fontId="6" fillId="0" borderId="0" xfId="0" applyNumberFormat="1" applyFont="1" applyFill="1" applyBorder="1" applyAlignment="1">
      <alignment horizontal="right" vertical="top"/>
    </xf>
    <xf numFmtId="0" fontId="6" fillId="0" borderId="16" xfId="0" applyNumberFormat="1" applyFont="1" applyFill="1" applyBorder="1" applyAlignment="1">
      <alignment horizontal="right" vertical="top"/>
    </xf>
    <xf numFmtId="2" fontId="6" fillId="0" borderId="16" xfId="0" applyNumberFormat="1" applyFont="1" applyFill="1" applyBorder="1" applyAlignment="1">
      <alignment horizontal="center" vertical="top"/>
    </xf>
    <xf numFmtId="0" fontId="6" fillId="6" borderId="0" xfId="0" applyNumberFormat="1" applyFont="1" applyFill="1" applyBorder="1" applyAlignment="1">
      <alignment horizontal="justify" vertical="center" wrapText="1" shrinkToFit="1"/>
    </xf>
  </cellXfs>
  <cellStyles count="39">
    <cellStyle name="artigo" xfId="2"/>
    <cellStyle name="Descrição" xfId="3"/>
    <cellStyle name="Descrição 2" xfId="4"/>
    <cellStyle name="Estilo 1" xfId="5"/>
    <cellStyle name="Euro" xfId="6"/>
    <cellStyle name="Moeda 2" xfId="1"/>
    <cellStyle name="Moeda 2 2" xfId="14"/>
    <cellStyle name="Moeda 3" xfId="16"/>
    <cellStyle name="Moeda 4" xfId="18"/>
    <cellStyle name="Moeda 5" xfId="19"/>
    <cellStyle name="N.º" xfId="7"/>
    <cellStyle name="Normal" xfId="0" builtinId="0"/>
    <cellStyle name="Normal 10" xfId="38"/>
    <cellStyle name="Normal 2" xfId="8"/>
    <cellStyle name="Normal 2 2" xfId="15"/>
    <cellStyle name="Normal 2 3" xfId="20"/>
    <cellStyle name="Normal 3" xfId="9"/>
    <cellStyle name="Normal 4" xfId="13"/>
    <cellStyle name="Normal 5" xfId="21"/>
    <cellStyle name="Normal 6" xfId="22"/>
    <cellStyle name="Normal 7" xfId="23"/>
    <cellStyle name="Normal 7 2" xfId="24"/>
    <cellStyle name="Normal 8" xfId="25"/>
    <cellStyle name="Normal 9" xfId="37"/>
    <cellStyle name="Percentagem 2" xfId="26"/>
    <cellStyle name="Percentagem 2 2" xfId="27"/>
    <cellStyle name="Percentagem 3" xfId="28"/>
    <cellStyle name="Percentagem 4" xfId="29"/>
    <cellStyle name="preços" xfId="10"/>
    <cellStyle name="quantidade" xfId="11"/>
    <cellStyle name="Unidade" xfId="12"/>
    <cellStyle name="Vírgula 2" xfId="17"/>
    <cellStyle name="Vírgula 2 2" xfId="30"/>
    <cellStyle name="Vírgula 3" xfId="31"/>
    <cellStyle name="Vírgula 4" xfId="32"/>
    <cellStyle name="Vírgula 5" xfId="33"/>
    <cellStyle name="Vírgula 6" xfId="34"/>
    <cellStyle name="Vírgula 6 2" xfId="35"/>
    <cellStyle name="Vírgula 7" xfId="36"/>
  </cellStyles>
  <dxfs count="9">
    <dxf>
      <font>
        <b/>
        <i/>
      </font>
      <fill>
        <patternFill>
          <bgColor theme="3" tint="0.59996337778862885"/>
        </patternFill>
      </fill>
      <border>
        <top style="hair">
          <color indexed="64"/>
        </top>
        <bottom style="hair">
          <color indexed="64"/>
        </bottom>
      </border>
    </dxf>
    <dxf>
      <font>
        <b/>
        <i/>
      </font>
      <fill>
        <patternFill>
          <bgColor theme="3" tint="0.59996337778862885"/>
        </patternFill>
      </fill>
      <border>
        <top style="hair">
          <color indexed="64"/>
        </top>
        <bottom style="hair">
          <color indexed="64"/>
        </bottom>
      </border>
    </dxf>
    <dxf>
      <font>
        <b/>
        <i/>
      </font>
      <fill>
        <patternFill>
          <bgColor theme="3" tint="0.59996337778862885"/>
        </patternFill>
      </fill>
      <border>
        <top style="hair">
          <color indexed="64"/>
        </top>
        <bottom style="hair">
          <color indexed="64"/>
        </bottom>
      </border>
    </dxf>
    <dxf>
      <font>
        <b/>
        <i/>
      </font>
      <fill>
        <patternFill>
          <bgColor theme="3" tint="0.59996337778862885"/>
        </patternFill>
      </fill>
      <border>
        <top style="hair">
          <color indexed="64"/>
        </top>
        <bottom style="hair">
          <color indexed="64"/>
        </bottom>
      </border>
    </dxf>
    <dxf>
      <font>
        <b/>
        <i/>
      </font>
      <fill>
        <patternFill>
          <bgColor theme="3" tint="0.59996337778862885"/>
        </patternFill>
      </fill>
      <border>
        <top style="hair">
          <color indexed="64"/>
        </top>
        <bottom style="hair">
          <color indexed="64"/>
        </bottom>
      </border>
    </dxf>
    <dxf>
      <font>
        <b/>
        <i/>
      </font>
      <fill>
        <patternFill>
          <bgColor theme="3" tint="0.59996337778862885"/>
        </patternFill>
      </fill>
      <border>
        <top style="hair">
          <color indexed="64"/>
        </top>
        <bottom style="hair">
          <color indexed="64"/>
        </bottom>
      </border>
    </dxf>
    <dxf>
      <font>
        <b/>
        <i/>
      </font>
      <fill>
        <patternFill>
          <bgColor theme="3" tint="0.59996337778862885"/>
        </patternFill>
      </fill>
      <border>
        <top style="hair">
          <color indexed="64"/>
        </top>
        <bottom style="hair">
          <color indexed="64"/>
        </bottom>
      </border>
    </dxf>
    <dxf>
      <font>
        <b/>
        <i/>
      </font>
      <fill>
        <patternFill>
          <bgColor theme="3" tint="0.59996337778862885"/>
        </patternFill>
      </fill>
      <border>
        <top style="hair">
          <color indexed="64"/>
        </top>
        <bottom style="hair">
          <color indexed="64"/>
        </bottom>
      </border>
    </dxf>
    <dxf>
      <font>
        <b/>
        <i/>
      </font>
      <fill>
        <patternFill>
          <bgColor theme="3" tint="0.59996337778862885"/>
        </patternFill>
      </fill>
      <border>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61"/>
  <sheetViews>
    <sheetView showGridLines="0" showZeros="0" tabSelected="1" view="pageBreakPreview" zoomScale="120" zoomScaleNormal="100" zoomScaleSheetLayoutView="120" workbookViewId="0">
      <selection activeCell="B10" sqref="B10"/>
    </sheetView>
  </sheetViews>
  <sheetFormatPr defaultColWidth="9.140625" defaultRowHeight="12.75"/>
  <cols>
    <col min="1" max="1" width="15.140625" style="19" bestFit="1" customWidth="1"/>
    <col min="2" max="2" width="68" style="20" customWidth="1"/>
    <col min="3" max="3" width="5.140625" style="7" customWidth="1"/>
    <col min="4" max="4" width="10.28515625" style="7" customWidth="1"/>
    <col min="5" max="5" width="12.28515625" style="8" bestFit="1" customWidth="1"/>
    <col min="6" max="6" width="15.5703125" style="9" bestFit="1" customWidth="1"/>
    <col min="7" max="7" width="5.7109375" style="4" customWidth="1"/>
    <col min="8" max="8" width="13.5703125" style="4" customWidth="1"/>
    <col min="9" max="9" width="51" style="4" customWidth="1"/>
    <col min="10" max="16384" width="9.140625" style="4"/>
  </cols>
  <sheetData>
    <row r="1" spans="1:10">
      <c r="A1" s="48" t="s">
        <v>98</v>
      </c>
      <c r="B1" s="49"/>
      <c r="C1" s="49"/>
      <c r="D1" s="49"/>
      <c r="E1" s="49"/>
      <c r="F1" s="50"/>
      <c r="G1" s="13"/>
    </row>
    <row r="2" spans="1:10" s="2" customFormat="1" ht="19.899999999999999" customHeight="1">
      <c r="A2" s="51"/>
      <c r="B2" s="52"/>
      <c r="C2" s="52"/>
      <c r="D2" s="52"/>
      <c r="E2" s="52"/>
      <c r="F2" s="53"/>
      <c r="G2" s="1"/>
    </row>
    <row r="3" spans="1:10" ht="22.5" customHeight="1">
      <c r="A3" s="54" t="s">
        <v>97</v>
      </c>
      <c r="B3" s="55"/>
      <c r="C3" s="55"/>
      <c r="D3" s="55"/>
      <c r="E3" s="55"/>
      <c r="F3" s="56"/>
      <c r="G3" s="13"/>
    </row>
    <row r="4" spans="1:10" s="2" customFormat="1" ht="57" customHeight="1">
      <c r="A4" s="58" t="s">
        <v>100</v>
      </c>
      <c r="B4" s="59"/>
      <c r="C4" s="59"/>
      <c r="D4" s="59"/>
      <c r="E4" s="59"/>
      <c r="F4" s="60"/>
      <c r="G4" s="1"/>
    </row>
    <row r="5" spans="1:10">
      <c r="A5" s="63" t="s">
        <v>0</v>
      </c>
      <c r="B5" s="65" t="s">
        <v>1</v>
      </c>
      <c r="C5" s="67" t="s">
        <v>2</v>
      </c>
      <c r="D5" s="67" t="s">
        <v>3</v>
      </c>
      <c r="E5" s="69" t="s">
        <v>4</v>
      </c>
      <c r="F5" s="71" t="s">
        <v>99</v>
      </c>
      <c r="G5" s="2"/>
    </row>
    <row r="6" spans="1:10" s="21" customFormat="1">
      <c r="A6" s="63"/>
      <c r="B6" s="66"/>
      <c r="C6" s="68"/>
      <c r="D6" s="68"/>
      <c r="E6" s="69"/>
      <c r="F6" s="72"/>
      <c r="G6" s="22"/>
    </row>
    <row r="7" spans="1:10">
      <c r="A7" s="64"/>
      <c r="B7" s="66"/>
      <c r="C7" s="68"/>
      <c r="D7" s="68"/>
      <c r="E7" s="70"/>
      <c r="F7" s="72"/>
      <c r="G7" s="2"/>
    </row>
    <row r="8" spans="1:10" s="23" customFormat="1" ht="23.25" customHeight="1">
      <c r="A8" s="15" t="s">
        <v>5</v>
      </c>
      <c r="B8" s="16" t="s">
        <v>6</v>
      </c>
      <c r="C8" s="10"/>
      <c r="D8" s="10"/>
      <c r="E8" s="11"/>
      <c r="F8" s="12"/>
      <c r="G8" s="17"/>
    </row>
    <row r="9" spans="1:10" s="26" customFormat="1" ht="21.75" customHeight="1">
      <c r="A9" s="73">
        <v>1</v>
      </c>
      <c r="B9" s="27" t="s">
        <v>21</v>
      </c>
      <c r="C9" s="28"/>
      <c r="D9" s="42"/>
      <c r="E9" s="29"/>
      <c r="F9" s="30"/>
    </row>
    <row r="10" spans="1:10" s="26" customFormat="1" ht="121.5" customHeight="1">
      <c r="A10" s="74" t="s">
        <v>22</v>
      </c>
      <c r="B10" s="31" t="s">
        <v>83</v>
      </c>
      <c r="C10" s="78" t="s">
        <v>10</v>
      </c>
      <c r="D10" s="79">
        <v>1</v>
      </c>
      <c r="E10" s="32"/>
      <c r="F10" s="33">
        <f>D10*E10</f>
        <v>0</v>
      </c>
      <c r="I10" s="57"/>
      <c r="J10" s="57"/>
    </row>
    <row r="11" spans="1:10" s="26" customFormat="1" ht="33" customHeight="1">
      <c r="A11" s="74" t="s">
        <v>23</v>
      </c>
      <c r="B11" s="31" t="s">
        <v>24</v>
      </c>
      <c r="C11" s="78" t="s">
        <v>10</v>
      </c>
      <c r="D11" s="79">
        <v>1</v>
      </c>
      <c r="E11" s="32"/>
      <c r="F11" s="33">
        <f t="shared" ref="F11:F60" si="0">D11*E11</f>
        <v>0</v>
      </c>
    </row>
    <row r="12" spans="1:10" s="26" customFormat="1" ht="24.75" customHeight="1">
      <c r="A12" s="74" t="s">
        <v>25</v>
      </c>
      <c r="B12" s="31" t="s">
        <v>26</v>
      </c>
      <c r="C12" s="78" t="s">
        <v>10</v>
      </c>
      <c r="D12" s="79">
        <v>1</v>
      </c>
      <c r="E12" s="32"/>
      <c r="F12" s="33">
        <f t="shared" si="0"/>
        <v>0</v>
      </c>
    </row>
    <row r="13" spans="1:10" s="26" customFormat="1" ht="19.149999999999999" customHeight="1">
      <c r="A13" s="74" t="s">
        <v>27</v>
      </c>
      <c r="B13" s="31" t="s">
        <v>28</v>
      </c>
      <c r="C13" s="78" t="s">
        <v>10</v>
      </c>
      <c r="D13" s="79">
        <v>1</v>
      </c>
      <c r="E13" s="32"/>
      <c r="F13" s="33">
        <f t="shared" si="0"/>
        <v>0</v>
      </c>
    </row>
    <row r="14" spans="1:10" s="26" customFormat="1" ht="21.75" customHeight="1">
      <c r="A14" s="73">
        <v>2</v>
      </c>
      <c r="B14" s="27" t="s">
        <v>39</v>
      </c>
      <c r="C14" s="80"/>
      <c r="D14" s="81">
        <v>0</v>
      </c>
      <c r="E14" s="29"/>
      <c r="F14" s="33">
        <f t="shared" si="0"/>
        <v>0</v>
      </c>
    </row>
    <row r="15" spans="1:10" s="34" customFormat="1" ht="78.75" customHeight="1">
      <c r="A15" s="77" t="s">
        <v>7</v>
      </c>
      <c r="B15" s="92" t="s">
        <v>54</v>
      </c>
      <c r="C15" s="78" t="s">
        <v>10</v>
      </c>
      <c r="D15" s="82">
        <v>1</v>
      </c>
      <c r="E15" s="32"/>
      <c r="F15" s="33">
        <f t="shared" si="0"/>
        <v>0</v>
      </c>
    </row>
    <row r="16" spans="1:10" s="26" customFormat="1" ht="30" customHeight="1">
      <c r="A16" s="73">
        <v>3</v>
      </c>
      <c r="B16" s="27" t="s">
        <v>65</v>
      </c>
      <c r="C16" s="80"/>
      <c r="D16" s="81">
        <v>0</v>
      </c>
      <c r="E16" s="29"/>
      <c r="F16" s="33">
        <f t="shared" si="0"/>
        <v>0</v>
      </c>
    </row>
    <row r="17" spans="1:6" s="34" customFormat="1" ht="87.75" customHeight="1">
      <c r="A17" s="75" t="s">
        <v>9</v>
      </c>
      <c r="B17" s="31" t="s">
        <v>59</v>
      </c>
      <c r="C17" s="83" t="s">
        <v>10</v>
      </c>
      <c r="D17" s="84">
        <v>1</v>
      </c>
      <c r="E17" s="32"/>
      <c r="F17" s="33">
        <f t="shared" si="0"/>
        <v>0</v>
      </c>
    </row>
    <row r="18" spans="1:6" s="34" customFormat="1" ht="58.15" customHeight="1">
      <c r="A18" s="75" t="s">
        <v>40</v>
      </c>
      <c r="B18" s="31" t="s">
        <v>62</v>
      </c>
      <c r="C18" s="83" t="s">
        <v>8</v>
      </c>
      <c r="D18" s="84">
        <v>1</v>
      </c>
      <c r="E18" s="32"/>
      <c r="F18" s="33">
        <f t="shared" si="0"/>
        <v>0</v>
      </c>
    </row>
    <row r="19" spans="1:6" s="34" customFormat="1" ht="58.9" customHeight="1">
      <c r="A19" s="75" t="s">
        <v>58</v>
      </c>
      <c r="B19" s="31" t="s">
        <v>63</v>
      </c>
      <c r="C19" s="83" t="s">
        <v>8</v>
      </c>
      <c r="D19" s="84">
        <v>1</v>
      </c>
      <c r="E19" s="32"/>
      <c r="F19" s="33">
        <f t="shared" si="0"/>
        <v>0</v>
      </c>
    </row>
    <row r="20" spans="1:6" s="34" customFormat="1" ht="61.15" customHeight="1">
      <c r="A20" s="75" t="s">
        <v>60</v>
      </c>
      <c r="B20" s="31" t="s">
        <v>64</v>
      </c>
      <c r="C20" s="83" t="s">
        <v>8</v>
      </c>
      <c r="D20" s="84">
        <v>1</v>
      </c>
      <c r="E20" s="32"/>
      <c r="F20" s="33">
        <f t="shared" si="0"/>
        <v>0</v>
      </c>
    </row>
    <row r="21" spans="1:6" s="35" customFormat="1" ht="71.45" customHeight="1">
      <c r="A21" s="76" t="s">
        <v>61</v>
      </c>
      <c r="B21" s="46" t="s">
        <v>57</v>
      </c>
      <c r="C21" s="85" t="s">
        <v>8</v>
      </c>
      <c r="D21" s="86">
        <v>1</v>
      </c>
      <c r="E21" s="47"/>
      <c r="F21" s="33">
        <f t="shared" si="0"/>
        <v>0</v>
      </c>
    </row>
    <row r="22" spans="1:6" s="26" customFormat="1" ht="21.75" customHeight="1">
      <c r="A22" s="73">
        <v>4</v>
      </c>
      <c r="B22" s="27" t="s">
        <v>17</v>
      </c>
      <c r="C22" s="80"/>
      <c r="D22" s="81">
        <v>0</v>
      </c>
      <c r="E22" s="29"/>
      <c r="F22" s="33">
        <f t="shared" si="0"/>
        <v>0</v>
      </c>
    </row>
    <row r="23" spans="1:6" s="34" customFormat="1" ht="120">
      <c r="A23" s="75" t="s">
        <v>11</v>
      </c>
      <c r="B23" s="31" t="s">
        <v>36</v>
      </c>
      <c r="C23" s="78"/>
      <c r="D23" s="82"/>
      <c r="E23" s="32"/>
      <c r="F23" s="33">
        <f t="shared" si="0"/>
        <v>0</v>
      </c>
    </row>
    <row r="24" spans="1:6" s="35" customFormat="1" ht="12">
      <c r="A24" s="77" t="s">
        <v>12</v>
      </c>
      <c r="B24" s="31" t="s">
        <v>55</v>
      </c>
      <c r="C24" s="83" t="s">
        <v>10</v>
      </c>
      <c r="D24" s="84">
        <v>1</v>
      </c>
      <c r="E24" s="37"/>
      <c r="F24" s="33">
        <f t="shared" si="0"/>
        <v>0</v>
      </c>
    </row>
    <row r="25" spans="1:6" s="35" customFormat="1" ht="12">
      <c r="A25" s="77" t="s">
        <v>35</v>
      </c>
      <c r="B25" s="31" t="s">
        <v>55</v>
      </c>
      <c r="C25" s="83" t="s">
        <v>10</v>
      </c>
      <c r="D25" s="84">
        <v>1</v>
      </c>
      <c r="E25" s="37"/>
      <c r="F25" s="33">
        <f t="shared" si="0"/>
        <v>0</v>
      </c>
    </row>
    <row r="26" spans="1:6" s="35" customFormat="1" ht="12">
      <c r="A26" s="77" t="s">
        <v>42</v>
      </c>
      <c r="B26" s="31" t="s">
        <v>56</v>
      </c>
      <c r="C26" s="83" t="s">
        <v>10</v>
      </c>
      <c r="D26" s="84">
        <v>1</v>
      </c>
      <c r="E26" s="37"/>
      <c r="F26" s="33">
        <f t="shared" si="0"/>
        <v>0</v>
      </c>
    </row>
    <row r="27" spans="1:6" s="26" customFormat="1" ht="21.75" customHeight="1">
      <c r="A27" s="73">
        <v>5</v>
      </c>
      <c r="B27" s="27" t="s">
        <v>15</v>
      </c>
      <c r="C27" s="80"/>
      <c r="D27" s="81"/>
      <c r="E27" s="29"/>
      <c r="F27" s="33">
        <f t="shared" si="0"/>
        <v>0</v>
      </c>
    </row>
    <row r="28" spans="1:6" s="35" customFormat="1" ht="48.6" customHeight="1">
      <c r="A28" s="75" t="s">
        <v>13</v>
      </c>
      <c r="B28" s="36" t="s">
        <v>18</v>
      </c>
      <c r="C28" s="87"/>
      <c r="D28" s="88"/>
      <c r="E28" s="38"/>
      <c r="F28" s="33">
        <f t="shared" si="0"/>
        <v>0</v>
      </c>
    </row>
    <row r="29" spans="1:6" s="35" customFormat="1" ht="12">
      <c r="A29" s="75" t="s">
        <v>14</v>
      </c>
      <c r="B29" s="39" t="s">
        <v>20</v>
      </c>
      <c r="C29" s="89" t="s">
        <v>8</v>
      </c>
      <c r="D29" s="82">
        <v>1</v>
      </c>
      <c r="E29" s="38"/>
      <c r="F29" s="33">
        <f t="shared" si="0"/>
        <v>0</v>
      </c>
    </row>
    <row r="30" spans="1:6" s="35" customFormat="1" ht="12">
      <c r="A30" s="75" t="s">
        <v>41</v>
      </c>
      <c r="B30" s="39" t="s">
        <v>19</v>
      </c>
      <c r="C30" s="89" t="s">
        <v>10</v>
      </c>
      <c r="D30" s="82">
        <v>1</v>
      </c>
      <c r="E30" s="38"/>
      <c r="F30" s="33">
        <f t="shared" si="0"/>
        <v>0</v>
      </c>
    </row>
    <row r="31" spans="1:6" s="26" customFormat="1" ht="30" customHeight="1">
      <c r="A31" s="73">
        <v>6</v>
      </c>
      <c r="B31" s="27" t="s">
        <v>101</v>
      </c>
      <c r="C31" s="80"/>
      <c r="D31" s="81">
        <v>0</v>
      </c>
      <c r="E31" s="29"/>
      <c r="F31" s="33">
        <f t="shared" si="0"/>
        <v>0</v>
      </c>
    </row>
    <row r="32" spans="1:6" s="35" customFormat="1" ht="81" customHeight="1">
      <c r="A32" s="75" t="s">
        <v>43</v>
      </c>
      <c r="B32" s="36" t="s">
        <v>82</v>
      </c>
      <c r="C32" s="87"/>
      <c r="D32" s="88"/>
      <c r="E32" s="38"/>
      <c r="F32" s="33">
        <f t="shared" si="0"/>
        <v>0</v>
      </c>
    </row>
    <row r="33" spans="1:6" s="35" customFormat="1" ht="38.450000000000003" customHeight="1">
      <c r="A33" s="75" t="s">
        <v>44</v>
      </c>
      <c r="B33" s="39" t="s">
        <v>74</v>
      </c>
      <c r="C33" s="89" t="s">
        <v>8</v>
      </c>
      <c r="D33" s="82">
        <v>5</v>
      </c>
      <c r="E33" s="38"/>
      <c r="F33" s="33">
        <f t="shared" si="0"/>
        <v>0</v>
      </c>
    </row>
    <row r="34" spans="1:6" s="35" customFormat="1" ht="37.9" customHeight="1">
      <c r="A34" s="75" t="s">
        <v>45</v>
      </c>
      <c r="B34" s="39" t="s">
        <v>75</v>
      </c>
      <c r="C34" s="89" t="s">
        <v>8</v>
      </c>
      <c r="D34" s="82">
        <v>113</v>
      </c>
      <c r="E34" s="38"/>
      <c r="F34" s="33">
        <f t="shared" si="0"/>
        <v>0</v>
      </c>
    </row>
    <row r="35" spans="1:6" s="35" customFormat="1" ht="40.15" customHeight="1">
      <c r="A35" s="75" t="s">
        <v>46</v>
      </c>
      <c r="B35" s="39" t="s">
        <v>76</v>
      </c>
      <c r="C35" s="89" t="s">
        <v>8</v>
      </c>
      <c r="D35" s="82">
        <v>9</v>
      </c>
      <c r="E35" s="38"/>
      <c r="F35" s="33">
        <f t="shared" si="0"/>
        <v>0</v>
      </c>
    </row>
    <row r="36" spans="1:6" s="35" customFormat="1" ht="38.450000000000003" customHeight="1">
      <c r="A36" s="75" t="s">
        <v>47</v>
      </c>
      <c r="B36" s="39" t="s">
        <v>77</v>
      </c>
      <c r="C36" s="89" t="s">
        <v>8</v>
      </c>
      <c r="D36" s="82">
        <v>69</v>
      </c>
      <c r="E36" s="38"/>
      <c r="F36" s="33">
        <f t="shared" si="0"/>
        <v>0</v>
      </c>
    </row>
    <row r="37" spans="1:6" s="35" customFormat="1" ht="60.6" customHeight="1">
      <c r="A37" s="75" t="s">
        <v>48</v>
      </c>
      <c r="B37" s="39" t="s">
        <v>78</v>
      </c>
      <c r="C37" s="89" t="s">
        <v>8</v>
      </c>
      <c r="D37" s="82">
        <v>171</v>
      </c>
      <c r="E37" s="38"/>
      <c r="F37" s="33">
        <f t="shared" si="0"/>
        <v>0</v>
      </c>
    </row>
    <row r="38" spans="1:6" s="35" customFormat="1" ht="114.6" customHeight="1">
      <c r="A38" s="75" t="s">
        <v>49</v>
      </c>
      <c r="B38" s="39" t="s">
        <v>79</v>
      </c>
      <c r="C38" s="89" t="s">
        <v>8</v>
      </c>
      <c r="D38" s="82">
        <v>30</v>
      </c>
      <c r="E38" s="38"/>
      <c r="F38" s="33">
        <f t="shared" si="0"/>
        <v>0</v>
      </c>
    </row>
    <row r="39" spans="1:6" s="35" customFormat="1" ht="72" customHeight="1">
      <c r="A39" s="75" t="s">
        <v>50</v>
      </c>
      <c r="B39" s="39" t="s">
        <v>80</v>
      </c>
      <c r="C39" s="89" t="s">
        <v>8</v>
      </c>
      <c r="D39" s="82">
        <v>20</v>
      </c>
      <c r="E39" s="38"/>
      <c r="F39" s="33">
        <f t="shared" si="0"/>
        <v>0</v>
      </c>
    </row>
    <row r="40" spans="1:6" s="35" customFormat="1" ht="64.150000000000006" customHeight="1">
      <c r="A40" s="76" t="s">
        <v>51</v>
      </c>
      <c r="B40" s="44" t="s">
        <v>81</v>
      </c>
      <c r="C40" s="90" t="s">
        <v>8</v>
      </c>
      <c r="D40" s="91">
        <v>14</v>
      </c>
      <c r="E40" s="45"/>
      <c r="F40" s="33">
        <f t="shared" si="0"/>
        <v>0</v>
      </c>
    </row>
    <row r="41" spans="1:6" s="26" customFormat="1" ht="30" customHeight="1">
      <c r="A41" s="73">
        <v>7</v>
      </c>
      <c r="B41" s="27" t="s">
        <v>69</v>
      </c>
      <c r="C41" s="80"/>
      <c r="D41" s="81">
        <v>0</v>
      </c>
      <c r="E41" s="29"/>
      <c r="F41" s="33">
        <f t="shared" si="0"/>
        <v>0</v>
      </c>
    </row>
    <row r="42" spans="1:6" s="34" customFormat="1" ht="61.15" customHeight="1">
      <c r="A42" s="75" t="s">
        <v>16</v>
      </c>
      <c r="B42" s="31" t="s">
        <v>67</v>
      </c>
      <c r="C42" s="83" t="s">
        <v>10</v>
      </c>
      <c r="D42" s="84">
        <v>1</v>
      </c>
      <c r="E42" s="32"/>
      <c r="F42" s="33">
        <f t="shared" si="0"/>
        <v>0</v>
      </c>
    </row>
    <row r="43" spans="1:6" s="35" customFormat="1" ht="71.45" customHeight="1">
      <c r="A43" s="75" t="s">
        <v>66</v>
      </c>
      <c r="B43" s="36" t="s">
        <v>68</v>
      </c>
      <c r="C43" s="83" t="s">
        <v>10</v>
      </c>
      <c r="D43" s="84">
        <v>1</v>
      </c>
      <c r="E43" s="37"/>
      <c r="F43" s="33">
        <f t="shared" si="0"/>
        <v>0</v>
      </c>
    </row>
    <row r="44" spans="1:6" s="26" customFormat="1" ht="30" customHeight="1">
      <c r="A44" s="73">
        <v>8</v>
      </c>
      <c r="B44" s="27" t="s">
        <v>17</v>
      </c>
      <c r="C44" s="80"/>
      <c r="D44" s="81">
        <v>0</v>
      </c>
      <c r="E44" s="29"/>
      <c r="F44" s="33">
        <f t="shared" si="0"/>
        <v>0</v>
      </c>
    </row>
    <row r="45" spans="1:6" s="34" customFormat="1" ht="72">
      <c r="A45" s="75" t="s">
        <v>53</v>
      </c>
      <c r="B45" s="31" t="s">
        <v>88</v>
      </c>
      <c r="C45" s="78"/>
      <c r="D45" s="82"/>
      <c r="E45" s="43"/>
      <c r="F45" s="33">
        <f t="shared" si="0"/>
        <v>0</v>
      </c>
    </row>
    <row r="46" spans="1:6" s="35" customFormat="1" ht="69" customHeight="1">
      <c r="A46" s="77" t="s">
        <v>70</v>
      </c>
      <c r="B46" s="31" t="s">
        <v>90</v>
      </c>
      <c r="C46" s="83" t="s">
        <v>8</v>
      </c>
      <c r="D46" s="84">
        <v>1</v>
      </c>
      <c r="E46" s="43"/>
      <c r="F46" s="33">
        <f t="shared" si="0"/>
        <v>0</v>
      </c>
    </row>
    <row r="47" spans="1:6" s="35" customFormat="1" ht="69" customHeight="1">
      <c r="A47" s="77" t="s">
        <v>71</v>
      </c>
      <c r="B47" s="31" t="s">
        <v>89</v>
      </c>
      <c r="C47" s="83" t="s">
        <v>8</v>
      </c>
      <c r="D47" s="84">
        <v>1</v>
      </c>
      <c r="E47" s="43"/>
      <c r="F47" s="33">
        <f t="shared" si="0"/>
        <v>0</v>
      </c>
    </row>
    <row r="48" spans="1:6" s="35" customFormat="1" ht="58.5" customHeight="1">
      <c r="A48" s="77" t="s">
        <v>102</v>
      </c>
      <c r="B48" s="31" t="s">
        <v>91</v>
      </c>
      <c r="C48" s="83" t="s">
        <v>10</v>
      </c>
      <c r="D48" s="84">
        <v>1</v>
      </c>
      <c r="E48" s="43"/>
      <c r="F48" s="33">
        <f t="shared" si="0"/>
        <v>0</v>
      </c>
    </row>
    <row r="49" spans="1:8" s="26" customFormat="1" ht="30" customHeight="1">
      <c r="A49" s="73">
        <v>10</v>
      </c>
      <c r="B49" s="27" t="s">
        <v>87</v>
      </c>
      <c r="C49" s="80"/>
      <c r="D49" s="81"/>
      <c r="E49" s="29"/>
      <c r="F49" s="33">
        <f t="shared" si="0"/>
        <v>0</v>
      </c>
    </row>
    <row r="50" spans="1:8" s="35" customFormat="1" ht="60">
      <c r="A50" s="75" t="s">
        <v>72</v>
      </c>
      <c r="B50" s="36" t="s">
        <v>84</v>
      </c>
      <c r="C50" s="87"/>
      <c r="D50" s="88"/>
      <c r="E50" s="38"/>
      <c r="F50" s="33">
        <f t="shared" si="0"/>
        <v>0</v>
      </c>
    </row>
    <row r="51" spans="1:8" s="35" customFormat="1" ht="36">
      <c r="A51" s="75" t="s">
        <v>73</v>
      </c>
      <c r="B51" s="39" t="s">
        <v>86</v>
      </c>
      <c r="C51" s="89" t="s">
        <v>85</v>
      </c>
      <c r="D51" s="82">
        <v>42</v>
      </c>
      <c r="E51" s="38"/>
      <c r="F51" s="33">
        <f t="shared" si="0"/>
        <v>0</v>
      </c>
    </row>
    <row r="52" spans="1:8" s="26" customFormat="1" ht="30" customHeight="1">
      <c r="A52" s="73">
        <v>10</v>
      </c>
      <c r="B52" s="27" t="s">
        <v>37</v>
      </c>
      <c r="C52" s="80"/>
      <c r="D52" s="81"/>
      <c r="E52" s="29"/>
      <c r="F52" s="33">
        <f t="shared" si="0"/>
        <v>0</v>
      </c>
    </row>
    <row r="53" spans="1:8" s="35" customFormat="1" ht="122.25" customHeight="1">
      <c r="A53" s="75" t="s">
        <v>72</v>
      </c>
      <c r="B53" s="36" t="s">
        <v>38</v>
      </c>
      <c r="C53" s="87"/>
      <c r="D53" s="88"/>
      <c r="E53" s="38"/>
      <c r="F53" s="33">
        <f t="shared" si="0"/>
        <v>0</v>
      </c>
    </row>
    <row r="54" spans="1:8" s="35" customFormat="1" ht="72">
      <c r="A54" s="75" t="s">
        <v>73</v>
      </c>
      <c r="B54" s="39" t="s">
        <v>52</v>
      </c>
      <c r="C54" s="89" t="s">
        <v>10</v>
      </c>
      <c r="D54" s="82">
        <v>1</v>
      </c>
      <c r="E54" s="38"/>
      <c r="F54" s="33">
        <f t="shared" si="0"/>
        <v>0</v>
      </c>
    </row>
    <row r="55" spans="1:8" s="26" customFormat="1" ht="30" customHeight="1">
      <c r="A55" s="73">
        <v>11</v>
      </c>
      <c r="B55" s="27" t="s">
        <v>29</v>
      </c>
      <c r="C55" s="80"/>
      <c r="D55" s="81"/>
      <c r="E55" s="29"/>
      <c r="F55" s="33">
        <f t="shared" si="0"/>
        <v>0</v>
      </c>
    </row>
    <row r="56" spans="1:8" s="40" customFormat="1" ht="39" customHeight="1">
      <c r="A56" s="74" t="s">
        <v>92</v>
      </c>
      <c r="B56" s="36" t="s">
        <v>30</v>
      </c>
      <c r="C56" s="78" t="s">
        <v>10</v>
      </c>
      <c r="D56" s="79">
        <v>1</v>
      </c>
      <c r="E56" s="3"/>
      <c r="F56" s="33">
        <f t="shared" si="0"/>
        <v>0</v>
      </c>
      <c r="G56" s="5"/>
      <c r="H56" s="24"/>
    </row>
    <row r="57" spans="1:8" s="25" customFormat="1" ht="16.899999999999999" customHeight="1">
      <c r="A57" s="74" t="s">
        <v>93</v>
      </c>
      <c r="B57" s="31" t="s">
        <v>31</v>
      </c>
      <c r="C57" s="78" t="s">
        <v>10</v>
      </c>
      <c r="D57" s="79">
        <v>1</v>
      </c>
      <c r="E57" s="41"/>
      <c r="F57" s="33">
        <f t="shared" si="0"/>
        <v>0</v>
      </c>
      <c r="G57" s="24"/>
      <c r="H57" s="24"/>
    </row>
    <row r="58" spans="1:8" s="25" customFormat="1" ht="14.45" customHeight="1">
      <c r="A58" s="74" t="s">
        <v>94</v>
      </c>
      <c r="B58" s="31" t="s">
        <v>32</v>
      </c>
      <c r="C58" s="78" t="s">
        <v>10</v>
      </c>
      <c r="D58" s="79">
        <v>1</v>
      </c>
      <c r="E58" s="3"/>
      <c r="F58" s="33">
        <f t="shared" si="0"/>
        <v>0</v>
      </c>
      <c r="G58" s="24"/>
      <c r="H58" s="24"/>
    </row>
    <row r="59" spans="1:8" s="25" customFormat="1" ht="14.45" customHeight="1">
      <c r="A59" s="74" t="s">
        <v>95</v>
      </c>
      <c r="B59" s="31" t="s">
        <v>33</v>
      </c>
      <c r="C59" s="78" t="s">
        <v>10</v>
      </c>
      <c r="D59" s="79">
        <v>1</v>
      </c>
      <c r="E59" s="3"/>
      <c r="F59" s="33">
        <f t="shared" si="0"/>
        <v>0</v>
      </c>
      <c r="G59" s="24"/>
      <c r="H59" s="24"/>
    </row>
    <row r="60" spans="1:8" s="25" customFormat="1" ht="16.149999999999999" customHeight="1">
      <c r="A60" s="74" t="s">
        <v>96</v>
      </c>
      <c r="B60" s="31" t="s">
        <v>34</v>
      </c>
      <c r="C60" s="78" t="s">
        <v>10</v>
      </c>
      <c r="D60" s="79">
        <v>1</v>
      </c>
      <c r="E60" s="3"/>
      <c r="F60" s="33">
        <f t="shared" si="0"/>
        <v>0</v>
      </c>
      <c r="G60" s="24"/>
      <c r="H60" s="24"/>
    </row>
    <row r="61" spans="1:8" s="18" customFormat="1" ht="27" customHeight="1">
      <c r="A61" s="61" t="s">
        <v>99</v>
      </c>
      <c r="B61" s="62"/>
      <c r="C61" s="62"/>
      <c r="D61" s="62"/>
      <c r="E61" s="62"/>
      <c r="F61" s="14">
        <f>SUM(F9:F60)</f>
        <v>0</v>
      </c>
      <c r="H61" s="6"/>
    </row>
  </sheetData>
  <mergeCells count="11">
    <mergeCell ref="A1:F2"/>
    <mergeCell ref="A3:F3"/>
    <mergeCell ref="I10:J10"/>
    <mergeCell ref="A4:F4"/>
    <mergeCell ref="A61:E61"/>
    <mergeCell ref="A5:A7"/>
    <mergeCell ref="B5:B7"/>
    <mergeCell ref="C5:C7"/>
    <mergeCell ref="D5:D7"/>
    <mergeCell ref="E5:E7"/>
    <mergeCell ref="F5:F7"/>
  </mergeCells>
  <conditionalFormatting sqref="B50:D50 B32:E32 B28:D28 B29:B30 C17:D20 E56:E60 B56:B60 B21:D26 E28:E30 B40:D43 E32:E43 B32:B43 E50:E51 B50:B51">
    <cfRule type="expression" dxfId="8" priority="32" stopIfTrue="1">
      <formula>#REF!</formula>
    </cfRule>
  </conditionalFormatting>
  <conditionalFormatting sqref="C18:D20 B45:D48">
    <cfRule type="expression" dxfId="7" priority="11" stopIfTrue="1">
      <formula>#REF!</formula>
    </cfRule>
  </conditionalFormatting>
  <conditionalFormatting sqref="B53:D53 B54 E53:E54">
    <cfRule type="expression" dxfId="6" priority="7" stopIfTrue="1">
      <formula>#REF!</formula>
    </cfRule>
  </conditionalFormatting>
  <conditionalFormatting sqref="B52:E52">
    <cfRule type="expression" dxfId="5" priority="6" stopIfTrue="1">
      <formula>#REF!</formula>
    </cfRule>
  </conditionalFormatting>
  <conditionalFormatting sqref="B49:E49">
    <cfRule type="expression" dxfId="4" priority="5" stopIfTrue="1">
      <formula>#REF!</formula>
    </cfRule>
  </conditionalFormatting>
  <conditionalFormatting sqref="B44:E44">
    <cfRule type="expression" dxfId="3" priority="4" stopIfTrue="1">
      <formula>#REF!</formula>
    </cfRule>
  </conditionalFormatting>
  <conditionalFormatting sqref="B31:E31">
    <cfRule type="expression" dxfId="2" priority="3" stopIfTrue="1">
      <formula>#REF!</formula>
    </cfRule>
  </conditionalFormatting>
  <conditionalFormatting sqref="B55:E55">
    <cfRule type="expression" dxfId="1" priority="2" stopIfTrue="1">
      <formula>#REF!</formula>
    </cfRule>
  </conditionalFormatting>
  <conditionalFormatting sqref="C21">
    <cfRule type="expression" dxfId="0" priority="1" stopIfTrue="1">
      <formula>#REF!</formula>
    </cfRule>
  </conditionalFormatting>
  <printOptions horizontalCentered="1"/>
  <pageMargins left="0.23622047244094491" right="0.23622047244094491" top="0.74803149606299213" bottom="0.74803149606299213" header="0.31496062992125984" footer="0.31496062992125984"/>
  <pageSetup paperSize="9" scale="61" fitToHeight="4" orientation="portrait" r:id="rId1"/>
  <headerFooter alignWithMargins="0">
    <oddFooter>&amp;R&amp;7Página &amp;P | &amp;N</oddFooter>
  </headerFooter>
  <rowBreaks count="1" manualBreakCount="1">
    <brk id="51" max="6"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Piscina Leiria</vt:lpstr>
      <vt:lpstr>'Piscina Leiria'!Área_de_Impressão</vt:lpstr>
      <vt:lpstr>'Piscina Leiria'!Títulos_de_Impressão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Teixeira</dc:creator>
  <cp:lastModifiedBy>helia</cp:lastModifiedBy>
  <cp:lastPrinted>2018-03-27T12:00:57Z</cp:lastPrinted>
  <dcterms:created xsi:type="dcterms:W3CDTF">2013-11-11T21:26:01Z</dcterms:created>
  <dcterms:modified xsi:type="dcterms:W3CDTF">2019-05-23T10:16:59Z</dcterms:modified>
</cp:coreProperties>
</file>