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0" yWindow="300" windowWidth="16380" windowHeight="7890"/>
  </bookViews>
  <sheets>
    <sheet name="Final" sheetId="3" r:id="rId1"/>
  </sheets>
  <definedNames>
    <definedName name="_xlnm.Print_Area" localSheetId="0">Final!$C$1:$H$31</definedName>
    <definedName name="Valores_admissiveis" localSheetId="0">Final!#REF!</definedName>
    <definedName name="Valores_admissiveis">#REF!</definedName>
  </definedNames>
  <calcPr calcId="125725"/>
</workbook>
</file>

<file path=xl/calcChain.xml><?xml version="1.0" encoding="utf-8"?>
<calcChain xmlns="http://schemas.openxmlformats.org/spreadsheetml/2006/main">
  <c r="H30" i="3"/>
  <c r="H25"/>
  <c r="H28"/>
  <c r="H27"/>
  <c r="H26"/>
  <c r="H24"/>
  <c r="H23"/>
  <c r="H20" l="1"/>
  <c r="H21"/>
  <c r="H22"/>
  <c r="H17"/>
  <c r="H19"/>
  <c r="H14"/>
  <c r="H16"/>
  <c r="H13"/>
  <c r="H11"/>
  <c r="H12"/>
  <c r="H10"/>
  <c r="H29" l="1"/>
  <c r="H9"/>
  <c r="H7" l="1"/>
  <c r="H6"/>
  <c r="H31" l="1"/>
</calcChain>
</file>

<file path=xl/sharedStrings.xml><?xml version="1.0" encoding="utf-8"?>
<sst xmlns="http://schemas.openxmlformats.org/spreadsheetml/2006/main" count="81" uniqueCount="65">
  <si>
    <t>Capítulo/Artigo</t>
  </si>
  <si>
    <t>Designação</t>
  </si>
  <si>
    <t>Qtd.</t>
  </si>
  <si>
    <t>Un.</t>
  </si>
  <si>
    <t>PU</t>
  </si>
  <si>
    <t>Total</t>
  </si>
  <si>
    <t>M2</t>
  </si>
  <si>
    <t>M3</t>
  </si>
  <si>
    <t>UN</t>
  </si>
  <si>
    <t>VG</t>
  </si>
  <si>
    <t>Trabalhos preparatórios</t>
  </si>
  <si>
    <t>3</t>
  </si>
  <si>
    <t>ANEXO III</t>
  </si>
  <si>
    <t>Demolições</t>
  </si>
  <si>
    <t>1</t>
  </si>
  <si>
    <t>Estaleiro</t>
  </si>
  <si>
    <t>Montagem, construção, manutenção, desmontagem e demolição do estaleiro e instalações provisórias e implementação do Plano de Prevenção e Gestão de Resíduos.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Sinalização temporária de trabalhos, de acordo com projecto elaborado nos termos do Decreto Regulamentar 22A/98 de 1 de Outubro, referente a sinalização vertical, horizontal e outros equipamentos necessários, incluindo fornecimento, implantação e colocação.</t>
  </si>
  <si>
    <t>Fornecimento e aplicação de placa de obra de acordo com modelo patente no caderno de encargos, incluindo estrutura de suporte e todos os materiais e trabalhos necessários para a sua boa colocação.</t>
  </si>
  <si>
    <t>2</t>
  </si>
  <si>
    <t>4</t>
  </si>
  <si>
    <t>5</t>
  </si>
  <si>
    <t>Abertura de caixa com 20cm de profundidade na envolvente do edificio, incluindo escavação, carga e transporte a vazadouro certificado e eventual indeminização por depósito, assim como a execução de todos os trabalhos necessários.</t>
  </si>
  <si>
    <t>Fornecimento e aplicação de aglumerado britado de granulometria extensa (ABGE), com 20cm de espessura devidamente regado  e compactado mecânicamente, incluindo todos os trabalhos e materiais necessários.</t>
  </si>
  <si>
    <t>Alargamento do vão de ligação entre o Hall de entrada e a sala, de modo a garantir um vão util de 1,50m, incluindo remoção da soleira carga e transporte a vazadouro certificado e eventual indeminização por depósito, assim como a execução de todos os trabalhos necessários.</t>
  </si>
  <si>
    <t>Demolição do soalho, estrutura de suporte e rodapé,  incluindo carga e transporte a vazadouro certificado e eventual indeminização por depósito, assim como a execução de todos os trabalhos necessários.</t>
  </si>
  <si>
    <t>Pavimentos</t>
  </si>
  <si>
    <t xml:space="preserve">Pavimento de betão simples com fibras, com juntas, realizado com betão C25/30 (X0(P); D12; S3; Cl 0,4) fabricado em central e betonagem com bomba, e fibras de polipropileno; tratado superficialmente com camada de desgaste de com um rendimento aproximado de 3 kg/m², polvilhado manual sobre o betão fresco e posterior afagamento mecânico de toda a superfície até conseguir que a argamassa fique totalmente integrada no betão. Incluindo espalhamento, nivelamento e aplicação de aditivos. 
</t>
  </si>
  <si>
    <t>Fornecimento e aplicação de brita 01 no enchimento de caixa, até atingir as cotas de trabalho, considerando uma espessura de 0,50m, incluindo todos os trabalhos e materiais necessários.</t>
  </si>
  <si>
    <t>Sala</t>
  </si>
  <si>
    <t>Rampa de acesso</t>
  </si>
  <si>
    <t xml:space="preserve">Pavimento de betão simples com fibras com 15cm de espessura, com juntas, realizado com betão C25/30 (X0(P); D12; S3; Cl 0,4) fabricado em central e betonagem com bomba, e fibras de polipropileno; tratado superficialmente com camada de desgaste de com um rendimento aproximado de 3 kg/m², polvilhado manual sobre o betão fresco e posterior afagamento mecânico de toda a superfície até conseguir que a argamassa fique totalmente integrada no betão. Incluindo espalhamento, nivelamento e aplicação de aditivos. 
</t>
  </si>
  <si>
    <t>Trabalhos diversos</t>
  </si>
  <si>
    <t>Execução de reboco no remate entre o reboco existente e o novo pavimento, incluindo todos os  trabalhos e materiais necesários a um perfeito acabamento.</t>
  </si>
  <si>
    <t>Limpeza do telhado com jato de água, incluindo eventual substituição de telhas partidas.</t>
  </si>
  <si>
    <t>Fornecimento e aplicação de vão interior 2,4*1,5m composto por 2 folhas de abrir em aluminio lacado branco, todos os trabalhos e materiais necessários a um perfeito acabamento.</t>
  </si>
  <si>
    <t>Revisão da rede de distribuição de água nas instalações sanitárias.</t>
  </si>
  <si>
    <t>Revisão de limpeza de dispositivos das instalações sanitárias.</t>
  </si>
  <si>
    <t>Revisão da instalação elétrica.</t>
  </si>
  <si>
    <t>Revisão da rede de alarme instalada.</t>
  </si>
  <si>
    <t>Fornecimento e aplicação de estores de rolo interiores 2*2,4m blackout.</t>
  </si>
  <si>
    <t>Fornecimento e aplicação de pintura em paredes e tetos a tinta plástica, incluindo limpeza, reparação de fissuras, 1 demão de isolante, 2 de pintura e todos os trabalhos e materiais necessários.</t>
  </si>
  <si>
    <t>Revisão de caixilharia de madeira e aluminio, incluindo eventual substituição de vidros partidos.</t>
  </si>
  <si>
    <t>T-42/2020 -Obras de adaptação da Escola Primária do Vale da Rosa para depósito do Museu de Leiria</t>
  </si>
  <si>
    <t>Lista de Preços Unitários</t>
  </si>
  <si>
    <t>1.1</t>
  </si>
  <si>
    <t>1.2</t>
  </si>
  <si>
    <t>2.1</t>
  </si>
  <si>
    <t>2.2</t>
  </si>
  <si>
    <t>3.1</t>
  </si>
  <si>
    <t>3.2</t>
  </si>
  <si>
    <t>4.1</t>
  </si>
  <si>
    <t>4.1.1</t>
  </si>
  <si>
    <t>4.1.2</t>
  </si>
  <si>
    <t>4.2</t>
  </si>
  <si>
    <t>4.2.1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</si>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</sst>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\ &quot;€&quot;"/>
    <numFmt numFmtId="166" formatCode="#,##0.00\ [$€];[Red]\-#,##0.00\ [$€]"/>
    <numFmt numFmtId="167" formatCode="_-* #,##0.00\ [$€]_-;\-* #,##0.00\ [$€]_-;_-* &quot;-&quot;??\ [$€]_-;_-@_-"/>
    <numFmt numFmtId="168" formatCode="_-* #,##0.00\ [$€-1]_-;\-* #,##0.00\ [$€-1]_-;_-* &quot;-&quot;??\ [$€-1]_-"/>
    <numFmt numFmtId="169" formatCode="_-* #,##0.00\ &quot;Esc.&quot;_-;\-* #,##0.00\ &quot;Esc.&quot;_-;_-* &quot;-&quot;??\ &quot;Esc.&quot;_-;_-@_-"/>
  </numFmts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Verdana"/>
      <family val="2"/>
      <charset val="1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name val="Times New Roman"/>
      <family val="1"/>
    </font>
    <font>
      <sz val="8"/>
      <color rgb="FF000000"/>
      <name val="Verdana"/>
      <family val="2"/>
    </font>
    <font>
      <b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</borders>
  <cellStyleXfs count="65">
    <xf numFmtId="0" fontId="0" fillId="0" borderId="0"/>
    <xf numFmtId="0" fontId="5" fillId="2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ill="0" applyBorder="0" applyAlignment="0" applyProtection="0"/>
    <xf numFmtId="2" fontId="9" fillId="0" borderId="0" applyBorder="0" applyAlignment="0" applyProtection="0"/>
    <xf numFmtId="0" fontId="8" fillId="0" borderId="0"/>
    <xf numFmtId="2" fontId="9" fillId="0" borderId="0" applyBorder="0" applyAlignment="0" applyProtection="0"/>
    <xf numFmtId="0" fontId="10" fillId="0" borderId="0"/>
    <xf numFmtId="0" fontId="10" fillId="0" borderId="0"/>
    <xf numFmtId="0" fontId="8" fillId="0" borderId="0"/>
    <xf numFmtId="0" fontId="8" fillId="0" borderId="0"/>
    <xf numFmtId="1" fontId="8" fillId="0" borderId="0" applyFill="0" applyBorder="0" applyAlignment="0" applyProtection="0"/>
    <xf numFmtId="1" fontId="8" fillId="0" borderId="0" applyFill="0" applyBorder="0" applyAlignment="0" applyProtection="0"/>
    <xf numFmtId="1" fontId="8" fillId="0" borderId="0" applyFill="0" applyBorder="0" applyAlignment="0" applyProtection="0"/>
    <xf numFmtId="1" fontId="8" fillId="0" borderId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13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3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0" fillId="0" borderId="0" xfId="0"/>
    <xf numFmtId="0" fontId="3" fillId="0" borderId="0" xfId="0" applyFont="1"/>
    <xf numFmtId="0" fontId="12" fillId="0" borderId="14" xfId="0" applyFont="1" applyFill="1" applyBorder="1" applyAlignment="1">
      <alignment horizontal="left" vertical="top"/>
    </xf>
    <xf numFmtId="49" fontId="12" fillId="0" borderId="3" xfId="0" applyNumberFormat="1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49" fontId="11" fillId="3" borderId="10" xfId="0" applyNumberFormat="1" applyFont="1" applyFill="1" applyBorder="1" applyAlignment="1">
      <alignment horizontal="left" vertical="top"/>
    </xf>
    <xf numFmtId="0" fontId="11" fillId="3" borderId="11" xfId="0" applyFont="1" applyFill="1" applyBorder="1" applyAlignment="1">
      <alignment horizontal="left" vertical="top"/>
    </xf>
    <xf numFmtId="0" fontId="11" fillId="3" borderId="12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left" vertical="top"/>
    </xf>
    <xf numFmtId="165" fontId="12" fillId="0" borderId="1" xfId="0" applyNumberFormat="1" applyFont="1" applyFill="1" applyBorder="1" applyAlignment="1">
      <alignment horizontal="left" vertical="top" wrapText="1"/>
    </xf>
    <xf numFmtId="164" fontId="12" fillId="0" borderId="7" xfId="1" applyNumberFormat="1" applyFont="1" applyFill="1" applyBorder="1" applyAlignment="1" applyProtection="1">
      <alignment horizontal="left" vertical="top"/>
    </xf>
    <xf numFmtId="49" fontId="14" fillId="0" borderId="10" xfId="0" applyNumberFormat="1" applyFont="1" applyBorder="1" applyAlignment="1">
      <alignment horizontal="left" vertical="top"/>
    </xf>
    <xf numFmtId="0" fontId="11" fillId="0" borderId="14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165" fontId="14" fillId="0" borderId="7" xfId="0" applyNumberFormat="1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164" fontId="14" fillId="0" borderId="12" xfId="0" applyNumberFormat="1" applyFont="1" applyBorder="1" applyAlignment="1">
      <alignment horizontal="left" vertical="top"/>
    </xf>
    <xf numFmtId="0" fontId="12" fillId="0" borderId="1" xfId="2" applyFont="1" applyFill="1" applyBorder="1" applyAlignment="1">
      <alignment horizontal="justify" vertical="justify" wrapText="1" shrinkToFit="1"/>
    </xf>
    <xf numFmtId="0" fontId="11" fillId="0" borderId="14" xfId="0" applyFont="1" applyFill="1" applyBorder="1" applyAlignment="1">
      <alignment horizontal="justify" vertical="justify"/>
    </xf>
    <xf numFmtId="0" fontId="12" fillId="0" borderId="14" xfId="0" applyFont="1" applyFill="1" applyBorder="1" applyAlignment="1">
      <alignment horizontal="justify" vertical="justify"/>
    </xf>
    <xf numFmtId="0" fontId="11" fillId="0" borderId="1" xfId="2" applyFont="1" applyFill="1" applyBorder="1" applyAlignment="1">
      <alignment horizontal="justify" vertical="justify" wrapText="1" shrinkToFit="1"/>
    </xf>
    <xf numFmtId="49" fontId="12" fillId="0" borderId="13" xfId="0" applyNumberFormat="1" applyFont="1" applyFill="1" applyBorder="1" applyAlignment="1">
      <alignment horizontal="center" vertical="top"/>
    </xf>
    <xf numFmtId="49" fontId="12" fillId="0" borderId="6" xfId="0" applyNumberFormat="1" applyFont="1" applyFill="1" applyBorder="1" applyAlignment="1">
      <alignment horizontal="center" vertical="top"/>
    </xf>
    <xf numFmtId="49" fontId="14" fillId="0" borderId="6" xfId="0" applyNumberFormat="1" applyFont="1" applyBorder="1" applyAlignment="1">
      <alignment horizontal="center" vertical="top"/>
    </xf>
    <xf numFmtId="49" fontId="15" fillId="0" borderId="6" xfId="0" applyNumberFormat="1" applyFont="1" applyBorder="1" applyAlignment="1">
      <alignment horizontal="center" vertical="top"/>
    </xf>
    <xf numFmtId="2" fontId="12" fillId="0" borderId="1" xfId="2" applyNumberFormat="1" applyFont="1" applyFill="1" applyBorder="1" applyAlignment="1">
      <alignment horizontal="center" vertical="top" wrapText="1" shrinkToFit="1"/>
    </xf>
    <xf numFmtId="0" fontId="12" fillId="0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1" fillId="0" borderId="4" xfId="0" applyFont="1" applyFill="1" applyBorder="1" applyAlignment="1">
      <alignment horizontal="left" vertical="top"/>
    </xf>
    <xf numFmtId="0" fontId="15" fillId="0" borderId="5" xfId="0" applyFont="1" applyFill="1" applyBorder="1" applyAlignment="1">
      <alignment horizontal="left" vertical="top"/>
    </xf>
    <xf numFmtId="49" fontId="11" fillId="0" borderId="8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Fill="1" applyBorder="1" applyAlignment="1">
      <alignment horizontal="center" vertical="top" wrapText="1"/>
    </xf>
    <xf numFmtId="49" fontId="11" fillId="0" borderId="9" xfId="0" applyNumberFormat="1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</cellXfs>
  <cellStyles count="65">
    <cellStyle name="Estilo 1" xfId="5"/>
    <cellStyle name="Euro" xfId="6"/>
    <cellStyle name="Euro 2" xfId="29"/>
    <cellStyle name="Euro 3" xfId="30"/>
    <cellStyle name="Euro 4" xfId="31"/>
    <cellStyle name="Euro 5" xfId="41"/>
    <cellStyle name="Euro 6" xfId="28"/>
    <cellStyle name="Moeda 2" xfId="3"/>
    <cellStyle name="Moeda 2 2" xfId="20"/>
    <cellStyle name="Moeda 2 3" xfId="18"/>
    <cellStyle name="Moeda 2 4" xfId="25"/>
    <cellStyle name="Moeda 2 5" xfId="21"/>
    <cellStyle name="Moeda 2 6" xfId="36"/>
    <cellStyle name="Moeda 3" xfId="63"/>
    <cellStyle name="Moeda 4" xfId="64"/>
    <cellStyle name="Normal" xfId="0" builtinId="0"/>
    <cellStyle name="Normal 10" xfId="27"/>
    <cellStyle name="Normal 10 5" xfId="43"/>
    <cellStyle name="Normal 12 5" xfId="44"/>
    <cellStyle name="Normal 14" xfId="45"/>
    <cellStyle name="Normal 15" xfId="46"/>
    <cellStyle name="Normal 16" xfId="47"/>
    <cellStyle name="Normal 17" xfId="48"/>
    <cellStyle name="Normal 2" xfId="2"/>
    <cellStyle name="Normal 2 2" xfId="8"/>
    <cellStyle name="Normal 2 2 2" xfId="61"/>
    <cellStyle name="Normal 2 2 3" xfId="32"/>
    <cellStyle name="Normal 2 3" xfId="7"/>
    <cellStyle name="Normal 2 4" xfId="19"/>
    <cellStyle name="Normal 2 5" xfId="24"/>
    <cellStyle name="Normal 2 6" xfId="22"/>
    <cellStyle name="Normal 2 7" xfId="23"/>
    <cellStyle name="Normal 2 8" xfId="26"/>
    <cellStyle name="Normal 20" xfId="49"/>
    <cellStyle name="Normal 21" xfId="50"/>
    <cellStyle name="Normal 22" xfId="51"/>
    <cellStyle name="Normal 24" xfId="52"/>
    <cellStyle name="Normal 3" xfId="9"/>
    <cellStyle name="Normal 3 2" xfId="42"/>
    <cellStyle name="Normal 3 3" xfId="33"/>
    <cellStyle name="Normal 3 9" xfId="53"/>
    <cellStyle name="Normal 4" xfId="10"/>
    <cellStyle name="Normal 4 2" xfId="37"/>
    <cellStyle name="Normal 4 3" xfId="34"/>
    <cellStyle name="Normal 4 5" xfId="54"/>
    <cellStyle name="Normal 5" xfId="11"/>
    <cellStyle name="Normal 5 2" xfId="38"/>
    <cellStyle name="Normal 5 3" xfId="35"/>
    <cellStyle name="Normal 5 8" xfId="55"/>
    <cellStyle name="Normal 6" xfId="12"/>
    <cellStyle name="Normal 6 2" xfId="39"/>
    <cellStyle name="Normal 6 8" xfId="56"/>
    <cellStyle name="Normal 7" xfId="13"/>
    <cellStyle name="Normal 7 8" xfId="57"/>
    <cellStyle name="Normal 8" xfId="4"/>
    <cellStyle name="Normal 8 5" xfId="58"/>
    <cellStyle name="Normal 9" xfId="62"/>
    <cellStyle name="Normal 9 5" xfId="59"/>
    <cellStyle name="Percentagem 2" xfId="40"/>
    <cellStyle name="TableStyleLight1" xfId="1"/>
    <cellStyle name="Vírgula 2" xfId="14"/>
    <cellStyle name="Vírgula 2 2" xfId="15"/>
    <cellStyle name="Vírgula 2 3" xfId="60"/>
    <cellStyle name="Vírgula 3" xfId="16"/>
    <cellStyle name="Vírgula 3 2" xfId="1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AID31"/>
  <sheetViews>
    <sheetView showGridLines="0" showZeros="0" tabSelected="1" zoomScaleNormal="100" zoomScaleSheetLayoutView="100" workbookViewId="0">
      <pane ySplit="4" topLeftCell="A5" activePane="bottomLeft" state="frozenSplit"/>
      <selection pane="bottomLeft" activeCell="G6" sqref="G6"/>
    </sheetView>
  </sheetViews>
  <sheetFormatPr defaultRowHeight="15"/>
  <cols>
    <col min="1" max="1" width="2.28515625" style="4" customWidth="1"/>
    <col min="2" max="2" width="1.42578125" style="4" customWidth="1"/>
    <col min="3" max="3" width="13.42578125" style="2" customWidth="1"/>
    <col min="4" max="4" width="63.5703125" style="5" customWidth="1"/>
    <col min="5" max="5" width="11" style="3" customWidth="1"/>
    <col min="6" max="6" width="4.140625" style="3" bestFit="1" customWidth="1"/>
    <col min="7" max="7" width="11.42578125" style="3" customWidth="1"/>
    <col min="8" max="8" width="12.140625" style="3" bestFit="1" customWidth="1"/>
    <col min="9" max="9" width="13.28515625" style="5" bestFit="1" customWidth="1"/>
    <col min="10" max="914" width="9.140625" style="5"/>
    <col min="915" max="16384" width="9.140625" style="4"/>
  </cols>
  <sheetData>
    <row r="1" spans="3:8" ht="27" customHeight="1">
      <c r="C1" s="7"/>
      <c r="D1" s="8"/>
      <c r="E1" s="8"/>
      <c r="F1" s="8"/>
      <c r="G1" s="34" t="s">
        <v>12</v>
      </c>
      <c r="H1" s="35"/>
    </row>
    <row r="2" spans="3:8">
      <c r="C2" s="36" t="s">
        <v>42</v>
      </c>
      <c r="D2" s="37"/>
      <c r="E2" s="37"/>
      <c r="F2" s="37"/>
      <c r="G2" s="37"/>
      <c r="H2" s="38"/>
    </row>
    <row r="3" spans="3:8">
      <c r="C3" s="39" t="s">
        <v>43</v>
      </c>
      <c r="D3" s="40"/>
      <c r="E3" s="40"/>
      <c r="F3" s="40"/>
      <c r="G3" s="40"/>
      <c r="H3" s="41"/>
    </row>
    <row r="4" spans="3:8" s="1" customFormat="1" ht="12" thickBot="1">
      <c r="C4" s="9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1" t="s">
        <v>5</v>
      </c>
    </row>
    <row r="5" spans="3:8" s="1" customFormat="1" ht="13.5" customHeight="1">
      <c r="C5" s="26" t="s">
        <v>14</v>
      </c>
      <c r="D5" s="16" t="s">
        <v>15</v>
      </c>
      <c r="E5" s="6"/>
      <c r="F5" s="6"/>
      <c r="G5" s="6"/>
      <c r="H5" s="12"/>
    </row>
    <row r="6" spans="3:8" s="1" customFormat="1" ht="168">
      <c r="C6" s="27" t="s">
        <v>44</v>
      </c>
      <c r="D6" s="22" t="s">
        <v>16</v>
      </c>
      <c r="E6" s="30">
        <v>1</v>
      </c>
      <c r="F6" s="31" t="s">
        <v>9</v>
      </c>
      <c r="G6" s="13"/>
      <c r="H6" s="14">
        <f>E6*G6</f>
        <v>0</v>
      </c>
    </row>
    <row r="7" spans="3:8" s="1" customFormat="1" ht="31.5">
      <c r="C7" s="27" t="s">
        <v>45</v>
      </c>
      <c r="D7" s="22" t="s">
        <v>17</v>
      </c>
      <c r="E7" s="30">
        <v>1</v>
      </c>
      <c r="F7" s="31" t="s">
        <v>8</v>
      </c>
      <c r="G7" s="13"/>
      <c r="H7" s="14">
        <f t="shared" ref="H7" si="0">E7*G7</f>
        <v>0</v>
      </c>
    </row>
    <row r="8" spans="3:8">
      <c r="C8" s="28" t="s">
        <v>18</v>
      </c>
      <c r="D8" s="23" t="s">
        <v>10</v>
      </c>
      <c r="E8" s="32"/>
      <c r="F8" s="32"/>
      <c r="G8" s="17"/>
      <c r="H8" s="18"/>
    </row>
    <row r="9" spans="3:8" ht="42">
      <c r="C9" s="28" t="s">
        <v>46</v>
      </c>
      <c r="D9" s="22" t="s">
        <v>21</v>
      </c>
      <c r="E9" s="30">
        <v>275</v>
      </c>
      <c r="F9" s="31" t="s">
        <v>6</v>
      </c>
      <c r="G9" s="13"/>
      <c r="H9" s="19">
        <f t="shared" ref="H9:H30" si="1">G9*E9</f>
        <v>0</v>
      </c>
    </row>
    <row r="10" spans="3:8" ht="42">
      <c r="C10" s="28" t="s">
        <v>47</v>
      </c>
      <c r="D10" s="22" t="s">
        <v>22</v>
      </c>
      <c r="E10" s="30">
        <v>275</v>
      </c>
      <c r="F10" s="31" t="s">
        <v>6</v>
      </c>
      <c r="G10" s="13"/>
      <c r="H10" s="19">
        <f t="shared" si="1"/>
        <v>0</v>
      </c>
    </row>
    <row r="11" spans="3:8">
      <c r="C11" s="28" t="s">
        <v>11</v>
      </c>
      <c r="D11" s="23" t="s">
        <v>13</v>
      </c>
      <c r="E11" s="30"/>
      <c r="F11" s="31"/>
      <c r="G11" s="13"/>
      <c r="H11" s="19">
        <f t="shared" si="1"/>
        <v>0</v>
      </c>
    </row>
    <row r="12" spans="3:8" ht="42">
      <c r="C12" s="28" t="s">
        <v>48</v>
      </c>
      <c r="D12" s="22" t="s">
        <v>23</v>
      </c>
      <c r="E12" s="30">
        <v>3.3</v>
      </c>
      <c r="F12" s="31" t="s">
        <v>6</v>
      </c>
      <c r="G12" s="13"/>
      <c r="H12" s="19">
        <f t="shared" si="1"/>
        <v>0</v>
      </c>
    </row>
    <row r="13" spans="3:8" ht="31.5">
      <c r="C13" s="28" t="s">
        <v>49</v>
      </c>
      <c r="D13" s="22" t="s">
        <v>24</v>
      </c>
      <c r="E13" s="30">
        <v>50.2</v>
      </c>
      <c r="F13" s="31" t="s">
        <v>6</v>
      </c>
      <c r="G13" s="13"/>
      <c r="H13" s="19">
        <f t="shared" si="1"/>
        <v>0</v>
      </c>
    </row>
    <row r="14" spans="3:8">
      <c r="C14" s="28" t="s">
        <v>19</v>
      </c>
      <c r="D14" s="23" t="s">
        <v>25</v>
      </c>
      <c r="E14" s="30"/>
      <c r="F14" s="31"/>
      <c r="G14" s="13"/>
      <c r="H14" s="19">
        <f t="shared" si="1"/>
        <v>0</v>
      </c>
    </row>
    <row r="15" spans="3:8">
      <c r="C15" s="28" t="s">
        <v>50</v>
      </c>
      <c r="D15" s="24" t="s">
        <v>28</v>
      </c>
      <c r="E15" s="30"/>
      <c r="F15" s="31"/>
      <c r="G15" s="13"/>
      <c r="H15" s="19"/>
    </row>
    <row r="16" spans="3:8" ht="31.5">
      <c r="C16" s="28" t="s">
        <v>51</v>
      </c>
      <c r="D16" s="22" t="s">
        <v>27</v>
      </c>
      <c r="E16" s="30">
        <v>25.1</v>
      </c>
      <c r="F16" s="31" t="s">
        <v>7</v>
      </c>
      <c r="G16" s="13"/>
      <c r="H16" s="19">
        <f t="shared" si="1"/>
        <v>0</v>
      </c>
    </row>
    <row r="17" spans="3:8" ht="105">
      <c r="C17" s="28" t="s">
        <v>52</v>
      </c>
      <c r="D17" s="22" t="s">
        <v>30</v>
      </c>
      <c r="E17" s="30">
        <v>7.53</v>
      </c>
      <c r="F17" s="31" t="s">
        <v>7</v>
      </c>
      <c r="G17" s="13"/>
      <c r="H17" s="19">
        <f t="shared" si="1"/>
        <v>0</v>
      </c>
    </row>
    <row r="18" spans="3:8">
      <c r="C18" s="28" t="s">
        <v>53</v>
      </c>
      <c r="D18" s="22" t="s">
        <v>29</v>
      </c>
      <c r="E18" s="30"/>
      <c r="F18" s="31"/>
      <c r="G18" s="13"/>
      <c r="H18" s="19"/>
    </row>
    <row r="19" spans="3:8" ht="94.5">
      <c r="C19" s="28" t="s">
        <v>54</v>
      </c>
      <c r="D19" s="22" t="s">
        <v>26</v>
      </c>
      <c r="E19" s="30">
        <v>3</v>
      </c>
      <c r="F19" s="31" t="s">
        <v>7</v>
      </c>
      <c r="G19" s="13"/>
      <c r="H19" s="19">
        <f t="shared" ref="H19:H21" si="2">G19*E19</f>
        <v>0</v>
      </c>
    </row>
    <row r="20" spans="3:8">
      <c r="C20" s="29" t="s">
        <v>20</v>
      </c>
      <c r="D20" s="25" t="s">
        <v>31</v>
      </c>
      <c r="E20" s="30"/>
      <c r="F20" s="31"/>
      <c r="G20" s="13"/>
      <c r="H20" s="19">
        <f t="shared" si="2"/>
        <v>0</v>
      </c>
    </row>
    <row r="21" spans="3:8" ht="31.5">
      <c r="C21" s="28" t="s">
        <v>55</v>
      </c>
      <c r="D21" s="22" t="s">
        <v>32</v>
      </c>
      <c r="E21" s="30">
        <v>14</v>
      </c>
      <c r="F21" s="31" t="s">
        <v>6</v>
      </c>
      <c r="G21" s="13"/>
      <c r="H21" s="19">
        <f t="shared" si="2"/>
        <v>0</v>
      </c>
    </row>
    <row r="22" spans="3:8" ht="31.5">
      <c r="C22" s="28" t="s">
        <v>56</v>
      </c>
      <c r="D22" s="22" t="s">
        <v>40</v>
      </c>
      <c r="E22" s="30">
        <v>369.5</v>
      </c>
      <c r="F22" s="31" t="s">
        <v>6</v>
      </c>
      <c r="G22" s="13"/>
      <c r="H22" s="19">
        <f t="shared" ref="H22:H28" si="3">G22*E22</f>
        <v>0</v>
      </c>
    </row>
    <row r="23" spans="3:8" ht="21">
      <c r="C23" s="28" t="s">
        <v>57</v>
      </c>
      <c r="D23" s="22" t="s">
        <v>33</v>
      </c>
      <c r="E23" s="30">
        <v>140</v>
      </c>
      <c r="F23" s="31" t="s">
        <v>6</v>
      </c>
      <c r="G23" s="13"/>
      <c r="H23" s="19">
        <f t="shared" si="3"/>
        <v>0</v>
      </c>
    </row>
    <row r="24" spans="3:8" ht="31.5">
      <c r="C24" s="28" t="s">
        <v>58</v>
      </c>
      <c r="D24" s="22" t="s">
        <v>34</v>
      </c>
      <c r="E24" s="30">
        <v>1</v>
      </c>
      <c r="F24" s="31" t="s">
        <v>9</v>
      </c>
      <c r="G24" s="13"/>
      <c r="H24" s="19">
        <f t="shared" si="3"/>
        <v>0</v>
      </c>
    </row>
    <row r="25" spans="3:8">
      <c r="C25" s="28" t="s">
        <v>59</v>
      </c>
      <c r="D25" s="22" t="s">
        <v>39</v>
      </c>
      <c r="E25" s="30">
        <v>3</v>
      </c>
      <c r="F25" s="31" t="s">
        <v>8</v>
      </c>
      <c r="G25" s="13"/>
      <c r="H25" s="19">
        <f t="shared" si="3"/>
        <v>0</v>
      </c>
    </row>
    <row r="26" spans="3:8">
      <c r="C26" s="28" t="s">
        <v>60</v>
      </c>
      <c r="D26" s="22" t="s">
        <v>35</v>
      </c>
      <c r="E26" s="30">
        <v>1</v>
      </c>
      <c r="F26" s="31" t="s">
        <v>9</v>
      </c>
      <c r="G26" s="13"/>
      <c r="H26" s="19">
        <f t="shared" si="3"/>
        <v>0</v>
      </c>
    </row>
    <row r="27" spans="3:8">
      <c r="C27" s="28" t="s">
        <v>61</v>
      </c>
      <c r="D27" s="22" t="s">
        <v>36</v>
      </c>
      <c r="E27" s="30">
        <v>1</v>
      </c>
      <c r="F27" s="31" t="s">
        <v>9</v>
      </c>
      <c r="G27" s="13"/>
      <c r="H27" s="19">
        <f t="shared" si="3"/>
        <v>0</v>
      </c>
    </row>
    <row r="28" spans="3:8">
      <c r="C28" s="28" t="s">
        <v>62</v>
      </c>
      <c r="D28" s="22" t="s">
        <v>37</v>
      </c>
      <c r="E28" s="30">
        <v>1</v>
      </c>
      <c r="F28" s="31" t="s">
        <v>9</v>
      </c>
      <c r="G28" s="13"/>
      <c r="H28" s="19">
        <f t="shared" si="3"/>
        <v>0</v>
      </c>
    </row>
    <row r="29" spans="3:8">
      <c r="C29" s="28" t="s">
        <v>63</v>
      </c>
      <c r="D29" s="22" t="s">
        <v>38</v>
      </c>
      <c r="E29" s="30">
        <v>1</v>
      </c>
      <c r="F29" s="31" t="s">
        <v>9</v>
      </c>
      <c r="G29" s="13"/>
      <c r="H29" s="19">
        <f t="shared" si="1"/>
        <v>0</v>
      </c>
    </row>
    <row r="30" spans="3:8" ht="21">
      <c r="C30" s="28" t="s">
        <v>64</v>
      </c>
      <c r="D30" s="22" t="s">
        <v>41</v>
      </c>
      <c r="E30" s="30">
        <v>1</v>
      </c>
      <c r="F30" s="32" t="s">
        <v>9</v>
      </c>
      <c r="G30" s="13"/>
      <c r="H30" s="19">
        <f t="shared" si="1"/>
        <v>0</v>
      </c>
    </row>
    <row r="31" spans="3:8" ht="15.75" thickBot="1">
      <c r="C31" s="15"/>
      <c r="D31" s="20"/>
      <c r="E31" s="33"/>
      <c r="F31" s="33"/>
      <c r="G31" s="20" t="s">
        <v>5</v>
      </c>
      <c r="H31" s="21">
        <f>SUM(H6:H30)</f>
        <v>0</v>
      </c>
    </row>
  </sheetData>
  <mergeCells count="3">
    <mergeCell ref="G1:H1"/>
    <mergeCell ref="C2:H2"/>
    <mergeCell ref="C3:H3"/>
  </mergeCells>
  <printOptions horizontalCentered="1"/>
  <pageMargins left="0.23622047244094491" right="0.23622047244094491" top="0.35433070866141736" bottom="0.35433070866141736" header="0.51181102362204722" footer="0.51181102362204722"/>
  <pageSetup paperSize="9" scale="7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Final</vt:lpstr>
      <vt:lpstr>Final!Área_de_Impressão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helia</cp:lastModifiedBy>
  <cp:revision>0</cp:revision>
  <cp:lastPrinted>2020-02-17T10:47:55Z</cp:lastPrinted>
  <dcterms:created xsi:type="dcterms:W3CDTF">2010-05-27T14:17:27Z</dcterms:created>
  <dcterms:modified xsi:type="dcterms:W3CDTF">2020-03-29T22:13:32Z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