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300" windowWidth="16380" windowHeight="7890"/>
  </bookViews>
  <sheets>
    <sheet name="Final" sheetId="3" r:id="rId1"/>
  </sheets>
  <definedNames>
    <definedName name="_xlnm.Print_Area" localSheetId="0">Final!$B$1:$G$29</definedName>
    <definedName name="Valores_admissiveis" localSheetId="0">Final!#REF!</definedName>
    <definedName name="Valores_admissiveis">#REF!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6" i="3"/>
  <c r="G30" i="3" l="1"/>
  <c r="D9" i="3"/>
</calcChain>
</file>

<file path=xl/sharedStrings.xml><?xml version="1.0" encoding="utf-8"?>
<sst xmlns="http://schemas.openxmlformats.org/spreadsheetml/2006/main" count="80" uniqueCount="64">
  <si>
    <t>Capítulo/Artigo</t>
  </si>
  <si>
    <t>Designação</t>
  </si>
  <si>
    <t>Qtd.</t>
  </si>
  <si>
    <t>Un.</t>
  </si>
  <si>
    <t>PU</t>
  </si>
  <si>
    <t>Total</t>
  </si>
  <si>
    <t>M2</t>
  </si>
  <si>
    <t>UN</t>
  </si>
  <si>
    <t>Trabalhos preparatórios</t>
  </si>
  <si>
    <t>Levantamento de tampas de caixas de visita de infraestruturas diversas para as cotas finais dos pavimentos a executar, incluindo todos os trabalhos e materiais necessários. Nota: O remate final junto dos aros levantados, deverá ser executado em betuminoso com as mesmas carateristicas do pavimento envolvente.</t>
  </si>
  <si>
    <t>ANEXO III</t>
  </si>
  <si>
    <t>MTL</t>
  </si>
  <si>
    <t>1</t>
  </si>
  <si>
    <t>1,1</t>
  </si>
  <si>
    <t>1,2</t>
  </si>
  <si>
    <t>2</t>
  </si>
  <si>
    <t>2,1</t>
  </si>
  <si>
    <t>M3</t>
  </si>
  <si>
    <t>Fornecimento e assentamento de lancis pré-fabricados em betão, com 0,20x0,15x0,08 m, incluindo corte betuminoso, abertura de fundação, execução de fundações em betão pobre e todos os materiais e trabalhos necessários á sua boa execução.</t>
  </si>
  <si>
    <t>Fornecimento e assentamento de blocos de betão pré-fabricados (pavê), com 0,20x0,10x0,06 m, na cor natural (cinza), incluindo camada de pó de pedra com 0,05m, refechamento de juntas com cimento e areia fina ao traço 1:4 e todos os trabalhos e materiais necessários á sua boa execução.</t>
  </si>
  <si>
    <t>Lista de Preços Unitários</t>
  </si>
  <si>
    <t>3</t>
  </si>
  <si>
    <t>3,1</t>
  </si>
  <si>
    <t>3,2</t>
  </si>
  <si>
    <t>Fornecimento e assentamento de lancis pré-fabricados em betão, com 0,20x0,15x0,12 m, incluindo corte betuminoso, abertura de fundação, execução de fundações em betão pobre e todos os materiais e trabalhos necessários á sua boa execução.</t>
  </si>
  <si>
    <t>Obras de Arte</t>
  </si>
  <si>
    <t>Pavimentos</t>
  </si>
  <si>
    <t>Construção de muro em alvenaria de blocos de cimento 50x20x20, com uma altura média de 1,00m, incluindo abertura de fundação, carga, transporte e descarga dos produtos resultantes da escavação e sua colocação em vazadouro certificado, eventual indemnização por depósito, assim como a execução de todos os trabalhos. Nota: Todos os danos causados por esta intervenção são da responsabilidade do adjudicatário. Deverá ainda ser considerado, fundação contínua com  0,50 x 0,30 armada com 8 Ø10 e estribos Ø6//0,20m, pilares de travamento 4 em 4m armados com 4 Ø10 e cintas Ø6//0,20m, boeiro de 3 em 3metros, meio fio com 0,10m de espessura armado com 2Ø10. Nota: Betão da classe C25/30 e aço A 400/NR. Como critério de medição será assumida a altura medida desde a fundação até ao topo (meio fio).</t>
  </si>
  <si>
    <t xml:space="preserve">Construção de muro casa 234 em alvenaria de blocos de cimento 50x20x20, de acordo com o existente, incluindo levantamento e reposição de caixas, gradeamentos e portões.  Deverá ainda ser considerado, fundação contínua com  0,50 x 0,30 armada com 8 Ø10 e estribos Ø6//0,20m, pilares de travamento 4 em 4m armados com 4 Ø10 e cintas Ø6//0,20m, boeiro de 3 em 3metros, meio fio com 0,10m de espessura armado com 2Ø10. Nota: Betão da classe C25/30 e aço A 400/NR. </t>
  </si>
  <si>
    <t xml:space="preserve">Construção de muro casa 95 em alvenaria de blocos de cimento 50x20x20, de acordo com o existente, incluindo levantamento e reposição de caixas, gradeamentos e portões.  Deverá ainda ser considerado, fundação contínua com  0,50 x 0,30 armada com 8 Ø10 e estribos Ø6//0,20m, pilares de travamento 4 em 4m armados com 4 Ø10 e cintas Ø6//0,20m, boeiro de 3 em 3metros, meio fio com 0,10m de espessura armado com 2Ø10. Nota: Betão da classe C25/30 e aço A 400/NR. </t>
  </si>
  <si>
    <t>Construção de muro em alvenaria de blocos de cimento 50x20x20, com uma altura média de 1,50m, incluindo abertura de fundação, carga, transporte e descarga dos produtos resultantes da escavação e sua colocação em vazadouro certificado, eventual indemnização por depósito, assim como a execução de todos os trabalhos. Nota: Todos os danos causados por esta intervenção são da responsabilidade do adjudicatário. Deverá ainda ser considerado, fundação contínua com  0,50 x 0,30 armada com 8 Ø10 e estribos Ø6//0,20m, pilares de travamento 4 em 4m armados com 4 Ø10 e cintas Ø6//0,20m, boeiro de 3 em 3metros, meio fio com 0,10m de espessura armado com 2Ø10. Nota: Betão da classe C25/30 e aço A 400/NR. Como critério de medição será assumida a altura medida desde a fundação até ao topo (meio fio).</t>
  </si>
  <si>
    <t>Levantamento de calçada grossa em bermas, incluindo transporte a estaleiro da JF Regueira de Pontes.</t>
  </si>
  <si>
    <t>Demolições</t>
  </si>
  <si>
    <t>Demolição de muros, incluindo fundação, carga, transporte e descarga dos produtos e sua colocação em vazadouro certificado, eventual indemnização por depósito.</t>
  </si>
  <si>
    <t>Fornecimento e assentamento de blocos de betão pré-fabricados (pavê), com 0,20x0,10x0,08 m, na cor natural (cinza), incluindo camada de pó de pedra com 0,05m, refechamento de juntas com cimento e areia fina ao traço 1:4 e todos os trabalhos e materiais necessários á sua boa execução.</t>
  </si>
  <si>
    <t xml:space="preserve">Escavação mecânica em terra (50%), terra dura ou rocha branda (50%), em abertura de caixa em bermas, com 20cm de profundidade  média, incluindo, carga, transporte e descarga dos produtos sobrantes e sua colocação em vazadouro certificado, eventual indemnização por depósito, fornecimento, transporte e aplicação de materiais necessário, assim como como a execução de todos os trabalhos. </t>
  </si>
  <si>
    <t>2,2</t>
  </si>
  <si>
    <t>4</t>
  </si>
  <si>
    <t>4,1</t>
  </si>
  <si>
    <t>4,2</t>
  </si>
  <si>
    <t>4,3</t>
  </si>
  <si>
    <t>4,4</t>
  </si>
  <si>
    <t xml:space="preserve">Levantamento e reposição de pavê e/ou calçada grossa em acessos privados de modo a ajustar o pavimentos das serventias a cota do passeio. </t>
  </si>
  <si>
    <t>Estaleiro</t>
  </si>
  <si>
    <t>Montagem, construção, manutenção, desmontagem e demolição do estaleiro e instalações provisórias e implementação do Plano de Prevenção e Gestão de Resíduos. Elaboração das Fichas de Procedimento de Segurança, de acordo com o equipamento e métodos construtivos a utilizar na Obra, a fim de permitir ao Dono da Obra, nos termos do art.º 14 do decreto-lei n.º273/2003 de 29 de Outubro, autorizar a abertura do Estaleiro, trabalhos relativos ao estaleiro, ou relativos a quaiquer outras instalações provisórias de apoio à execução dos trabalhos, incluindo as correspondentes instalações, redes provisórias de água, de esgoto, de electricidade e de meios de telecomunicações, vias internas de circulação e todos os trabalhos necessários, para o conjunto dos trabalhos incluídos na empreitada, conforme especificações do C.E.  Sinalização temporária de trabalhos, de acordo com projecto elaborado nos termos do Decreto Regulamentar 22A/98 de 1 de Outubro, referente a sinalização vertical, horizontal e outros equipamentos necessários, incluindo fornecimento, implantação e colocação.</t>
  </si>
  <si>
    <t>VG</t>
  </si>
  <si>
    <t>Fornecimento e aplicação de placa de obra de acordo com modelo patente no caderno de encargos, incluindo estrutura de suporte e todos os materiais e trabalhos necessários para a sua boa colocação.</t>
  </si>
  <si>
    <t>Corte e levantamento de betuminoso existente na área de intervenção, incluindo carga, transporte e descarga dos produtos e sua colocação em vazadouro certificado, eventual indemnização por depósito.</t>
  </si>
  <si>
    <t>2,3</t>
  </si>
  <si>
    <t>5</t>
  </si>
  <si>
    <t>5,1</t>
  </si>
  <si>
    <t>5,2</t>
  </si>
  <si>
    <t>5,3</t>
  </si>
  <si>
    <t>5,4</t>
  </si>
  <si>
    <t>5,5</t>
  </si>
  <si>
    <t>5,6</t>
  </si>
  <si>
    <t>4,5</t>
  </si>
  <si>
    <t>Fornecimento e aplicação de caixas de contador de água em muros a executar, incluindo suporte e todos os trabalhos materiais e trabalhos construção civil associados a sua colocação.</t>
  </si>
  <si>
    <t xml:space="preserve">Fornecimento e aplicação de  ABGE,  executado por camadas sucessivas até atingir as cotas de trabalho, considerando uma espessura média de 20cm, devidamente regadas  e compactadas mecânicamente. </t>
  </si>
  <si>
    <t>Construção de caixa de sargeta completa, com altura inferior a 1,20 m, incluindo todo o movimento de terras necessário, soleira em betão simples de 300 Kg de cimento/m3 e corpo em elementos pré-fabricados e betão, com secção interior de 0,670x0,300, ramal em tubo PP corrugado SN8 diâmetro 200, numa média de 6ml e grelha plana em FFD, com 650x350 mm, da classe C250, conforme norma EN 124, assente em caixa de sargeta.</t>
  </si>
  <si>
    <t>Execução de caixa de visita quadrada de seção 60x60x120cm,  em elementos pré fabricados de betão,  assente sobre camada de betão, incluindo aro e tampa em ferro fundido dútil,  classe D400,  normalizada de acordo com a NP 124,  com inscrição Águas Pluviais, incluindo todos os trabalhos, ligações e remates necessários.</t>
  </si>
  <si>
    <t>5,7</t>
  </si>
  <si>
    <t>5,8</t>
  </si>
  <si>
    <t>T - 47/2021 - Construção de passeio e trabalhos diversos na Rua de São Miguel na localidade de Ponte da Pedra - Regueira de Pontes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</si>
</sst>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  <numFmt numFmtId="166" formatCode="#,##0.00\ [$€];[Red]\-#,##0.00\ [$€]"/>
    <numFmt numFmtId="167" formatCode="_-* #,##0.00\ &quot;Esc.&quot;_-;\-* #,##0.00\ &quot;Esc.&quot;_-;_-* &quot;-&quot;??\ &quot;Esc.&quot;_-;_-@_-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Verdana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rgb="FF00610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1">
    <xf numFmtId="0" fontId="0" fillId="0" borderId="0"/>
    <xf numFmtId="0" fontId="6" fillId="2" borderId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ill="0" applyBorder="0" applyAlignment="0" applyProtection="0"/>
    <xf numFmtId="2" fontId="11" fillId="0" borderId="0" applyBorder="0" applyAlignment="0" applyProtection="0"/>
    <xf numFmtId="0" fontId="10" fillId="0" borderId="0"/>
    <xf numFmtId="2" fontId="11" fillId="0" borderId="0" applyBorder="0" applyAlignment="0" applyProtection="0"/>
    <xf numFmtId="0" fontId="12" fillId="0" borderId="0"/>
    <xf numFmtId="0" fontId="12" fillId="0" borderId="0"/>
    <xf numFmtId="0" fontId="10" fillId="0" borderId="0"/>
    <xf numFmtId="0" fontId="10" fillId="0" borderId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 applyNumberFormat="0" applyFont="0" applyFill="0" applyAlignment="0" applyProtection="0"/>
    <xf numFmtId="167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/>
    <xf numFmtId="0" fontId="1" fillId="0" borderId="0"/>
  </cellStyleXfs>
  <cellXfs count="39">
    <xf numFmtId="0" fontId="0" fillId="0" borderId="0" xfId="0"/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0" borderId="0" xfId="0"/>
    <xf numFmtId="0" fontId="4" fillId="0" borderId="0" xfId="0" applyFont="1"/>
    <xf numFmtId="49" fontId="8" fillId="0" borderId="2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0" fillId="0" borderId="0" xfId="0"/>
    <xf numFmtId="0" fontId="8" fillId="0" borderId="1" xfId="0" applyFont="1" applyFill="1" applyBorder="1" applyAlignment="1">
      <alignment horizontal="left" vertical="top"/>
    </xf>
    <xf numFmtId="164" fontId="8" fillId="0" borderId="9" xfId="1" applyNumberFormat="1" applyFont="1" applyFill="1" applyBorder="1" applyAlignment="1" applyProtection="1">
      <alignment horizontal="left" vertical="top"/>
    </xf>
    <xf numFmtId="49" fontId="8" fillId="0" borderId="5" xfId="0" applyNumberFormat="1" applyFont="1" applyFill="1" applyBorder="1" applyAlignment="1">
      <alignment horizontal="left" vertical="top"/>
    </xf>
    <xf numFmtId="2" fontId="8" fillId="0" borderId="1" xfId="2" applyNumberFormat="1" applyFont="1" applyFill="1" applyBorder="1" applyAlignment="1">
      <alignment horizontal="left" vertical="top" wrapText="1" shrinkToFit="1"/>
    </xf>
    <xf numFmtId="0" fontId="8" fillId="0" borderId="8" xfId="40" applyFont="1" applyFill="1" applyBorder="1" applyAlignment="1">
      <alignment horizontal="left" vertical="top" wrapText="1" shrinkToFit="1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4" fontId="14" fillId="0" borderId="1" xfId="0" applyNumberFormat="1" applyFont="1" applyFill="1" applyBorder="1" applyAlignment="1">
      <alignment horizontal="left" vertical="top"/>
    </xf>
    <xf numFmtId="49" fontId="14" fillId="0" borderId="7" xfId="0" applyNumberFormat="1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center" vertical="center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6" xfId="1" applyNumberFormat="1" applyFont="1" applyFill="1" applyBorder="1" applyAlignment="1" applyProtection="1">
      <alignment horizontal="left" vertical="top"/>
    </xf>
    <xf numFmtId="0" fontId="8" fillId="0" borderId="1" xfId="2" applyFont="1" applyFill="1" applyBorder="1" applyAlignment="1">
      <alignment horizontal="left" vertical="top" wrapText="1" shrinkToFit="1"/>
    </xf>
    <xf numFmtId="43" fontId="4" fillId="0" borderId="0" xfId="0" applyNumberFormat="1" applyFont="1"/>
    <xf numFmtId="0" fontId="8" fillId="0" borderId="1" xfId="2" applyFont="1" applyFill="1" applyBorder="1" applyAlignment="1">
      <alignment horizontal="left" vertical="top" wrapText="1" shrinkToFit="1"/>
    </xf>
    <xf numFmtId="0" fontId="8" fillId="0" borderId="1" xfId="2" applyFont="1" applyFill="1" applyBorder="1" applyAlignment="1">
      <alignment horizontal="left" vertical="top" wrapText="1" shrinkToFit="1"/>
    </xf>
    <xf numFmtId="0" fontId="8" fillId="0" borderId="1" xfId="2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8" fillId="0" borderId="5" xfId="2" applyFont="1" applyFill="1" applyBorder="1" applyAlignment="1">
      <alignment horizontal="left" vertical="top" wrapText="1" shrinkToFit="1"/>
    </xf>
    <xf numFmtId="0" fontId="8" fillId="0" borderId="1" xfId="2" applyFont="1" applyFill="1" applyBorder="1" applyAlignment="1">
      <alignment horizontal="left" vertical="top" wrapText="1" shrinkToFit="1"/>
    </xf>
    <xf numFmtId="0" fontId="8" fillId="0" borderId="6" xfId="2" applyFont="1" applyFill="1" applyBorder="1" applyAlignment="1">
      <alignment horizontal="left" vertical="top" wrapText="1" shrinkToFit="1"/>
    </xf>
    <xf numFmtId="0" fontId="8" fillId="0" borderId="5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2" fontId="8" fillId="0" borderId="11" xfId="40" applyNumberFormat="1" applyFont="1" applyFill="1" applyBorder="1" applyAlignment="1">
      <alignment horizontal="left" vertical="top" wrapText="1" shrinkToFit="1"/>
    </xf>
    <xf numFmtId="2" fontId="8" fillId="0" borderId="12" xfId="40" applyNumberFormat="1" applyFont="1" applyFill="1" applyBorder="1" applyAlignment="1">
      <alignment horizontal="left" vertical="top" wrapText="1" shrinkToFit="1"/>
    </xf>
    <xf numFmtId="2" fontId="8" fillId="0" borderId="10" xfId="40" applyNumberFormat="1" applyFont="1" applyFill="1" applyBorder="1" applyAlignment="1">
      <alignment horizontal="left" vertical="top" wrapText="1" shrinkToFit="1"/>
    </xf>
  </cellXfs>
  <cellStyles count="41">
    <cellStyle name="Correto 2" xfId="30"/>
    <cellStyle name="Estilo 1" xfId="5"/>
    <cellStyle name="Euro" xfId="6"/>
    <cellStyle name="Moeda 2" xfId="3"/>
    <cellStyle name="Moeda 2 2" xfId="20"/>
    <cellStyle name="Moeda 2 3" xfId="18"/>
    <cellStyle name="Moeda 2 4" xfId="25"/>
    <cellStyle name="Moeda 2 5" xfId="21"/>
    <cellStyle name="Moeda 2 6" xfId="29"/>
    <cellStyle name="Moeda 3" xfId="39"/>
    <cellStyle name="Normal" xfId="0" builtinId="0"/>
    <cellStyle name="Normal 10" xfId="37"/>
    <cellStyle name="Normal 11" xfId="38"/>
    <cellStyle name="Normal 2" xfId="2"/>
    <cellStyle name="Normal 2 2" xfId="8"/>
    <cellStyle name="Normal 2 2 2" xfId="40"/>
    <cellStyle name="Normal 2 3" xfId="7"/>
    <cellStyle name="Normal 2 4" xfId="19"/>
    <cellStyle name="Normal 2 5" xfId="24"/>
    <cellStyle name="Normal 2 6" xfId="22"/>
    <cellStyle name="Normal 2 7" xfId="23"/>
    <cellStyle name="Normal 2 8" xfId="26"/>
    <cellStyle name="Normal 2 9" xfId="27"/>
    <cellStyle name="Normal 3" xfId="9"/>
    <cellStyle name="Normal 3 2" xfId="28"/>
    <cellStyle name="Normal 4" xfId="10"/>
    <cellStyle name="Normal 4 2" xfId="31"/>
    <cellStyle name="Normal 5" xfId="11"/>
    <cellStyle name="Normal 5 2" xfId="32"/>
    <cellStyle name="Normal 6" xfId="12"/>
    <cellStyle name="Normal 6 2" xfId="33"/>
    <cellStyle name="Normal 7" xfId="13"/>
    <cellStyle name="Normal 7 2" xfId="34"/>
    <cellStyle name="Normal 8" xfId="4"/>
    <cellStyle name="Normal 8 2" xfId="35"/>
    <cellStyle name="Normal 9" xfId="36"/>
    <cellStyle name="TableStyleLight1" xfId="1"/>
    <cellStyle name="Vírgula 2" xfId="14"/>
    <cellStyle name="Vírgula 2 2" xfId="15"/>
    <cellStyle name="Vírgula 3" xfId="16"/>
    <cellStyle name="Vírgula 3 2" xfId="1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I30"/>
  <sheetViews>
    <sheetView showGridLines="0" showZeros="0" tabSelected="1" zoomScaleNormal="100" zoomScaleSheetLayoutView="100" workbookViewId="0">
      <pane ySplit="4" topLeftCell="A6" activePane="bottomLeft" state="frozenSplit"/>
      <selection pane="bottomLeft" activeCell="D6" sqref="D6"/>
    </sheetView>
  </sheetViews>
  <sheetFormatPr defaultRowHeight="15" x14ac:dyDescent="0.25"/>
  <cols>
    <col min="1" max="1" width="5.5703125" style="8" customWidth="1"/>
    <col min="2" max="2" width="13.28515625" style="2" bestFit="1" customWidth="1"/>
    <col min="3" max="3" width="71.7109375" style="5" customWidth="1"/>
    <col min="4" max="4" width="10.5703125" style="3" bestFit="1" customWidth="1"/>
    <col min="5" max="5" width="4.140625" style="3" bestFit="1" customWidth="1"/>
    <col min="6" max="6" width="9.28515625" style="3" bestFit="1" customWidth="1"/>
    <col min="7" max="7" width="12.42578125" style="3" bestFit="1" customWidth="1"/>
    <col min="8" max="8" width="9.140625" style="5"/>
    <col min="9" max="9" width="12.140625" style="5" bestFit="1" customWidth="1"/>
    <col min="10" max="893" width="9.140625" style="5"/>
    <col min="894" max="16384" width="9.140625" style="4"/>
  </cols>
  <sheetData>
    <row r="1" spans="2:7" ht="27" customHeight="1" x14ac:dyDescent="0.25">
      <c r="B1" s="6"/>
      <c r="C1" s="7"/>
      <c r="D1" s="7"/>
      <c r="E1" s="7"/>
      <c r="F1" s="28" t="s">
        <v>10</v>
      </c>
      <c r="G1" s="29"/>
    </row>
    <row r="2" spans="2:7" ht="28.5" customHeight="1" x14ac:dyDescent="0.25">
      <c r="B2" s="30" t="s">
        <v>63</v>
      </c>
      <c r="C2" s="31"/>
      <c r="D2" s="31"/>
      <c r="E2" s="31"/>
      <c r="F2" s="31"/>
      <c r="G2" s="32"/>
    </row>
    <row r="3" spans="2:7" ht="23.25" customHeight="1" x14ac:dyDescent="0.25">
      <c r="B3" s="33" t="s">
        <v>20</v>
      </c>
      <c r="C3" s="34"/>
      <c r="D3" s="34"/>
      <c r="E3" s="34"/>
      <c r="F3" s="34"/>
      <c r="G3" s="35"/>
    </row>
    <row r="4" spans="2:7" s="1" customFormat="1" ht="20.25" customHeight="1" thickBot="1" x14ac:dyDescent="0.3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5</v>
      </c>
    </row>
    <row r="5" spans="2:7" s="20" customFormat="1" ht="12.75" x14ac:dyDescent="0.25">
      <c r="B5" s="11" t="s">
        <v>12</v>
      </c>
      <c r="C5" s="27" t="s">
        <v>43</v>
      </c>
      <c r="D5" s="12"/>
      <c r="E5" s="9"/>
      <c r="F5" s="21"/>
      <c r="G5" s="22"/>
    </row>
    <row r="6" spans="2:7" s="20" customFormat="1" ht="178.5" x14ac:dyDescent="0.25">
      <c r="B6" s="11" t="s">
        <v>13</v>
      </c>
      <c r="C6" s="27" t="s">
        <v>44</v>
      </c>
      <c r="D6" s="12">
        <v>1</v>
      </c>
      <c r="E6" s="9" t="s">
        <v>45</v>
      </c>
      <c r="F6" s="21"/>
      <c r="G6" s="22">
        <f>F6*D6</f>
        <v>0</v>
      </c>
    </row>
    <row r="7" spans="2:7" s="20" customFormat="1" ht="38.25" x14ac:dyDescent="0.25">
      <c r="B7" s="11" t="s">
        <v>14</v>
      </c>
      <c r="C7" s="27" t="s">
        <v>46</v>
      </c>
      <c r="D7" s="12">
        <v>1</v>
      </c>
      <c r="E7" s="9" t="s">
        <v>7</v>
      </c>
      <c r="F7" s="21"/>
      <c r="G7" s="22">
        <f t="shared" ref="G7:G29" si="0">F7*D7</f>
        <v>0</v>
      </c>
    </row>
    <row r="8" spans="2:7" s="20" customFormat="1" ht="12.75" x14ac:dyDescent="0.25">
      <c r="B8" s="11" t="s">
        <v>15</v>
      </c>
      <c r="C8" s="27" t="s">
        <v>32</v>
      </c>
      <c r="D8" s="12"/>
      <c r="E8" s="9"/>
      <c r="F8" s="21"/>
      <c r="G8" s="22">
        <f t="shared" si="0"/>
        <v>0</v>
      </c>
    </row>
    <row r="9" spans="2:7" s="20" customFormat="1" ht="25.5" x14ac:dyDescent="0.25">
      <c r="B9" s="11" t="s">
        <v>16</v>
      </c>
      <c r="C9" s="27" t="s">
        <v>33</v>
      </c>
      <c r="D9" s="12">
        <f>18+20+15+32*1.5+25</f>
        <v>126</v>
      </c>
      <c r="E9" s="9" t="s">
        <v>6</v>
      </c>
      <c r="F9" s="21"/>
      <c r="G9" s="22">
        <f t="shared" si="0"/>
        <v>0</v>
      </c>
    </row>
    <row r="10" spans="2:7" s="20" customFormat="1" ht="38.25" x14ac:dyDescent="0.25">
      <c r="B10" s="11" t="s">
        <v>36</v>
      </c>
      <c r="C10" s="27" t="s">
        <v>47</v>
      </c>
      <c r="D10" s="12">
        <v>195</v>
      </c>
      <c r="E10" s="9" t="s">
        <v>6</v>
      </c>
      <c r="F10" s="21"/>
      <c r="G10" s="22">
        <f t="shared" si="0"/>
        <v>0</v>
      </c>
    </row>
    <row r="11" spans="2:7" s="20" customFormat="1" ht="25.5" x14ac:dyDescent="0.25">
      <c r="B11" s="11" t="s">
        <v>48</v>
      </c>
      <c r="C11" s="26" t="s">
        <v>31</v>
      </c>
      <c r="D11" s="12">
        <v>186</v>
      </c>
      <c r="E11" s="9" t="s">
        <v>6</v>
      </c>
      <c r="F11" s="21"/>
      <c r="G11" s="22">
        <f t="shared" si="0"/>
        <v>0</v>
      </c>
    </row>
    <row r="12" spans="2:7" s="20" customFormat="1" ht="12.75" x14ac:dyDescent="0.25">
      <c r="B12" s="11" t="s">
        <v>21</v>
      </c>
      <c r="C12" s="27" t="s">
        <v>8</v>
      </c>
      <c r="D12" s="12"/>
      <c r="E12" s="9"/>
      <c r="F12" s="21"/>
      <c r="G12" s="22">
        <f t="shared" si="0"/>
        <v>0</v>
      </c>
    </row>
    <row r="13" spans="2:7" s="20" customFormat="1" ht="63.75" x14ac:dyDescent="0.25">
      <c r="B13" s="11" t="s">
        <v>22</v>
      </c>
      <c r="C13" s="27" t="s">
        <v>35</v>
      </c>
      <c r="D13" s="12">
        <v>320</v>
      </c>
      <c r="E13" s="9" t="s">
        <v>17</v>
      </c>
      <c r="F13" s="21"/>
      <c r="G13" s="22">
        <f t="shared" si="0"/>
        <v>0</v>
      </c>
    </row>
    <row r="14" spans="2:7" s="20" customFormat="1" ht="38.25" x14ac:dyDescent="0.25">
      <c r="B14" s="11" t="s">
        <v>23</v>
      </c>
      <c r="C14" s="27" t="s">
        <v>58</v>
      </c>
      <c r="D14" s="12">
        <v>275</v>
      </c>
      <c r="E14" s="9" t="s">
        <v>17</v>
      </c>
      <c r="F14" s="21"/>
      <c r="G14" s="22">
        <f t="shared" si="0"/>
        <v>0</v>
      </c>
    </row>
    <row r="15" spans="2:7" s="20" customFormat="1" ht="12.75" x14ac:dyDescent="0.25">
      <c r="B15" s="11" t="s">
        <v>37</v>
      </c>
      <c r="C15" s="27" t="s">
        <v>25</v>
      </c>
      <c r="D15" s="12"/>
      <c r="E15" s="9"/>
      <c r="F15" s="21"/>
      <c r="G15" s="22">
        <f t="shared" si="0"/>
        <v>0</v>
      </c>
    </row>
    <row r="16" spans="2:7" s="20" customFormat="1" ht="127.5" x14ac:dyDescent="0.25">
      <c r="B16" s="11" t="s">
        <v>38</v>
      </c>
      <c r="C16" s="27" t="s">
        <v>27</v>
      </c>
      <c r="D16" s="17">
        <v>180</v>
      </c>
      <c r="E16" s="9" t="s">
        <v>11</v>
      </c>
      <c r="F16" s="21"/>
      <c r="G16" s="22">
        <f t="shared" si="0"/>
        <v>0</v>
      </c>
    </row>
    <row r="17" spans="2:9" s="20" customFormat="1" ht="127.5" x14ac:dyDescent="0.25">
      <c r="B17" s="11" t="s">
        <v>39</v>
      </c>
      <c r="C17" s="27" t="s">
        <v>30</v>
      </c>
      <c r="D17" s="17">
        <v>28</v>
      </c>
      <c r="E17" s="9" t="s">
        <v>11</v>
      </c>
      <c r="F17" s="21"/>
      <c r="G17" s="22">
        <f t="shared" si="0"/>
        <v>0</v>
      </c>
    </row>
    <row r="18" spans="2:9" s="20" customFormat="1" ht="76.5" x14ac:dyDescent="0.25">
      <c r="B18" s="11" t="s">
        <v>40</v>
      </c>
      <c r="C18" s="27" t="s">
        <v>28</v>
      </c>
      <c r="D18" s="17">
        <v>21</v>
      </c>
      <c r="E18" s="9" t="s">
        <v>11</v>
      </c>
      <c r="F18" s="21"/>
      <c r="G18" s="22">
        <f t="shared" si="0"/>
        <v>0</v>
      </c>
    </row>
    <row r="19" spans="2:9" s="20" customFormat="1" ht="76.5" x14ac:dyDescent="0.25">
      <c r="B19" s="11" t="s">
        <v>41</v>
      </c>
      <c r="C19" s="27" t="s">
        <v>29</v>
      </c>
      <c r="D19" s="17">
        <v>27</v>
      </c>
      <c r="E19" s="9" t="s">
        <v>11</v>
      </c>
      <c r="F19" s="21"/>
      <c r="G19" s="22">
        <f t="shared" si="0"/>
        <v>0</v>
      </c>
    </row>
    <row r="20" spans="2:9" s="20" customFormat="1" ht="38.25" x14ac:dyDescent="0.25">
      <c r="B20" s="11" t="s">
        <v>56</v>
      </c>
      <c r="C20" s="27" t="s">
        <v>57</v>
      </c>
      <c r="D20" s="17">
        <v>3</v>
      </c>
      <c r="E20" s="9" t="s">
        <v>7</v>
      </c>
      <c r="F20" s="21"/>
      <c r="G20" s="22">
        <f t="shared" si="0"/>
        <v>0</v>
      </c>
    </row>
    <row r="21" spans="2:9" s="20" customFormat="1" ht="12.75" x14ac:dyDescent="0.25">
      <c r="B21" s="11" t="s">
        <v>49</v>
      </c>
      <c r="C21" s="25" t="s">
        <v>26</v>
      </c>
      <c r="D21" s="12"/>
      <c r="E21" s="9"/>
      <c r="F21" s="21"/>
      <c r="G21" s="22">
        <f t="shared" si="0"/>
        <v>0</v>
      </c>
    </row>
    <row r="22" spans="2:9" s="20" customFormat="1" ht="38.25" x14ac:dyDescent="0.25">
      <c r="B22" s="11" t="s">
        <v>50</v>
      </c>
      <c r="C22" s="19" t="s">
        <v>18</v>
      </c>
      <c r="D22" s="12">
        <v>150</v>
      </c>
      <c r="E22" s="19" t="s">
        <v>11</v>
      </c>
      <c r="F22" s="21"/>
      <c r="G22" s="22">
        <f t="shared" si="0"/>
        <v>0</v>
      </c>
    </row>
    <row r="23" spans="2:9" s="20" customFormat="1" ht="38.25" x14ac:dyDescent="0.25">
      <c r="B23" s="11" t="s">
        <v>51</v>
      </c>
      <c r="C23" s="23" t="s">
        <v>24</v>
      </c>
      <c r="D23" s="12">
        <v>520</v>
      </c>
      <c r="E23" s="19" t="s">
        <v>11</v>
      </c>
      <c r="F23" s="21"/>
      <c r="G23" s="22">
        <f t="shared" si="0"/>
        <v>0</v>
      </c>
    </row>
    <row r="24" spans="2:9" s="20" customFormat="1" ht="51" x14ac:dyDescent="0.25">
      <c r="B24" s="11" t="s">
        <v>52</v>
      </c>
      <c r="C24" s="19" t="s">
        <v>19</v>
      </c>
      <c r="D24" s="12">
        <v>580</v>
      </c>
      <c r="E24" s="19" t="s">
        <v>6</v>
      </c>
      <c r="F24" s="21"/>
      <c r="G24" s="22">
        <f t="shared" si="0"/>
        <v>0</v>
      </c>
    </row>
    <row r="25" spans="2:9" s="20" customFormat="1" ht="51" x14ac:dyDescent="0.25">
      <c r="B25" s="11" t="s">
        <v>53</v>
      </c>
      <c r="C25" s="27" t="s">
        <v>34</v>
      </c>
      <c r="D25" s="12">
        <v>380</v>
      </c>
      <c r="E25" s="27" t="s">
        <v>6</v>
      </c>
      <c r="F25" s="21"/>
      <c r="G25" s="22">
        <f t="shared" si="0"/>
        <v>0</v>
      </c>
    </row>
    <row r="26" spans="2:9" s="20" customFormat="1" ht="76.5" x14ac:dyDescent="0.25">
      <c r="B26" s="11" t="s">
        <v>54</v>
      </c>
      <c r="C26" s="27" t="s">
        <v>59</v>
      </c>
      <c r="D26" s="12">
        <v>2</v>
      </c>
      <c r="E26" s="9" t="s">
        <v>7</v>
      </c>
      <c r="F26" s="21"/>
      <c r="G26" s="22">
        <f t="shared" si="0"/>
        <v>0</v>
      </c>
    </row>
    <row r="27" spans="2:9" s="20" customFormat="1" ht="51" x14ac:dyDescent="0.25">
      <c r="B27" s="11" t="s">
        <v>55</v>
      </c>
      <c r="C27" s="27" t="s">
        <v>60</v>
      </c>
      <c r="D27" s="12">
        <v>3</v>
      </c>
      <c r="E27" s="9" t="s">
        <v>7</v>
      </c>
      <c r="F27" s="21"/>
      <c r="G27" s="22">
        <f t="shared" si="0"/>
        <v>0</v>
      </c>
    </row>
    <row r="28" spans="2:9" s="20" customFormat="1" ht="25.5" x14ac:dyDescent="0.25">
      <c r="B28" s="11" t="s">
        <v>61</v>
      </c>
      <c r="C28" s="27" t="s">
        <v>42</v>
      </c>
      <c r="D28" s="12">
        <v>220</v>
      </c>
      <c r="E28" s="27" t="s">
        <v>6</v>
      </c>
      <c r="F28" s="21"/>
      <c r="G28" s="22">
        <f t="shared" si="0"/>
        <v>0</v>
      </c>
    </row>
    <row r="29" spans="2:9" s="20" customFormat="1" ht="51" x14ac:dyDescent="0.25">
      <c r="B29" s="11" t="s">
        <v>62</v>
      </c>
      <c r="C29" s="19" t="s">
        <v>9</v>
      </c>
      <c r="D29" s="12">
        <v>26</v>
      </c>
      <c r="E29" s="19" t="s">
        <v>7</v>
      </c>
      <c r="F29" s="21"/>
      <c r="G29" s="22">
        <f t="shared" si="0"/>
        <v>0</v>
      </c>
    </row>
    <row r="30" spans="2:9" ht="15.75" thickBot="1" x14ac:dyDescent="0.3">
      <c r="B30" s="18"/>
      <c r="C30" s="13"/>
      <c r="D30" s="36" t="s">
        <v>5</v>
      </c>
      <c r="E30" s="37"/>
      <c r="F30" s="38"/>
      <c r="G30" s="10">
        <f>SUM(G5:G29)</f>
        <v>0</v>
      </c>
      <c r="I30" s="24"/>
    </row>
  </sheetData>
  <mergeCells count="4">
    <mergeCell ref="F1:G1"/>
    <mergeCell ref="B2:G2"/>
    <mergeCell ref="B3:G3"/>
    <mergeCell ref="D30:F30"/>
  </mergeCells>
  <printOptions horizontalCentered="1"/>
  <pageMargins left="0.23622047244094491" right="0.23622047244094491" top="0.35433070866141736" bottom="0.35433070866141736" header="0.51181102362204722" footer="0.51181102362204722"/>
  <pageSetup paperSize="9" scale="7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</vt:lpstr>
      <vt:lpstr>Final!Área_de_Impressão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José Luis</cp:lastModifiedBy>
  <cp:revision>0</cp:revision>
  <cp:lastPrinted>2019-04-22T14:00:31Z</cp:lastPrinted>
  <dcterms:created xsi:type="dcterms:W3CDTF">2010-05-27T14:17:27Z</dcterms:created>
  <dcterms:modified xsi:type="dcterms:W3CDTF">2021-04-07T18:42:46Z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34eddafd-34a6-4723-a1ab-0f4d45f8d097</vt:lpwstr>
  </property>
</Properties>
</file>