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0730" windowHeight="11760"/>
  </bookViews>
  <sheets>
    <sheet name="Final" sheetId="3" r:id="rId1"/>
  </sheets>
  <definedNames>
    <definedName name="_xlnm.Print_Area" localSheetId="0">Final!$A$1:$F$63</definedName>
    <definedName name="Valores_admissiveis" localSheetId="0">Final!#REF!</definedName>
    <definedName name="Valores_admissiveis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/>
  <c r="F61" l="1"/>
  <c r="F60"/>
  <c r="F59"/>
  <c r="F57"/>
  <c r="F56"/>
  <c r="F55"/>
  <c r="F53"/>
  <c r="F52"/>
  <c r="F51"/>
  <c r="F50"/>
  <c r="F47"/>
  <c r="F46"/>
  <c r="F45"/>
  <c r="F43"/>
  <c r="F41"/>
  <c r="F39"/>
  <c r="F38"/>
  <c r="F36"/>
  <c r="F34"/>
  <c r="F33"/>
  <c r="F32"/>
  <c r="F30"/>
  <c r="F29"/>
  <c r="F28"/>
  <c r="F27"/>
  <c r="F26"/>
  <c r="F25"/>
  <c r="F24"/>
  <c r="F23"/>
  <c r="F22"/>
  <c r="F21"/>
  <c r="F20"/>
  <c r="F16"/>
  <c r="F15"/>
  <c r="F14"/>
  <c r="F13"/>
  <c r="F12"/>
  <c r="F10"/>
  <c r="F9"/>
  <c r="F8"/>
  <c r="F7"/>
  <c r="F6"/>
  <c r="F63" l="1"/>
</calcChain>
</file>

<file path=xl/sharedStrings.xml><?xml version="1.0" encoding="utf-8"?>
<sst xmlns="http://schemas.openxmlformats.org/spreadsheetml/2006/main" count="170" uniqueCount="132">
  <si>
    <t>Capítulo/Artigo</t>
  </si>
  <si>
    <t>Designação</t>
  </si>
  <si>
    <t>Qtd.</t>
  </si>
  <si>
    <t>Un.</t>
  </si>
  <si>
    <t>PU</t>
  </si>
  <si>
    <t>Total</t>
  </si>
  <si>
    <t>3</t>
  </si>
  <si>
    <t>ANEXO III</t>
  </si>
  <si>
    <t>1</t>
  </si>
  <si>
    <t>2</t>
  </si>
  <si>
    <t>4</t>
  </si>
  <si>
    <t>1.1</t>
  </si>
  <si>
    <t>1.2</t>
  </si>
  <si>
    <t>2.1</t>
  </si>
  <si>
    <t>2.2</t>
  </si>
  <si>
    <t>2.2.1</t>
  </si>
  <si>
    <t>2.2.2</t>
  </si>
  <si>
    <t>2.2.3</t>
  </si>
  <si>
    <t>2.2.4</t>
  </si>
  <si>
    <t>2.2.5</t>
  </si>
  <si>
    <t>2.2.6</t>
  </si>
  <si>
    <t>3.1</t>
  </si>
  <si>
    <t>3.2</t>
  </si>
  <si>
    <t>4.1</t>
  </si>
  <si>
    <t>4.2</t>
  </si>
  <si>
    <t>MAPA QUANTIDADES TRABALHO</t>
  </si>
  <si>
    <t>Sinalização temporária de trabalhos, de acordo com projecto elaborado nos termos do Decreto Regulamentar n.º 22A/98 de 1 de Outubro, referente a sinalização vertical, horizontal e outros equipamentos necessários, incluindo fornecimento, implantação e colocação e remoção.</t>
  </si>
  <si>
    <t>Implementação do Plano de Gestão de Residos de Construção e Demolição.</t>
  </si>
  <si>
    <t>1.3</t>
  </si>
  <si>
    <t>1.4</t>
  </si>
  <si>
    <t>1.5</t>
  </si>
  <si>
    <t>1.6</t>
  </si>
  <si>
    <t>REDE VIÁRIA</t>
  </si>
  <si>
    <t>TERRAPLENAGEM</t>
  </si>
  <si>
    <t>Trabalhos preparatórios:</t>
  </si>
  <si>
    <t>Arranque de cepos de arvóres, incluindo desenraizamento, limpeza do terreno, carga, trasnporte e colocação dos produtos a vazadouro certificado e indeminzação por depósito.</t>
  </si>
  <si>
    <t>Demolição, levantamento e reposição/reconstrução de elementos existentes ao longo da área de intervenção, em conformidade com o existente, incluindo carga, transporte e descarga em local a indicar pela fiscalização ou a vazadouro certificado, para posterior aplicação, indemnização por depósito, fornecimento, transporte e aplicação de materiais necessários, assim como a execução de todos os trabalhos necessários a um correto acabamento.</t>
  </si>
  <si>
    <t>Execução dos trabalhos de piquetagem necessários à implantação total da obra, de modo a garantir as cotas finais do projeto, precedidos de todos os trabalhos necessários à verificação/confirmação do cadastro base utilizado para formulação do projeto de execução, e sua confrontação com as condições existentes no terreno à data da execução da obra, designadamente afetas às infraestruturas/especialidades integrantes do projeto. Nota: Sempre que sejam detetadas infraestruturas que possam vir a comprometer as soluções projetadas, estas deverão ser identificadas e comunicadas afim de se proceder à sua análise e correção, antes do início da execução dos trabalhos.</t>
  </si>
  <si>
    <t>MOVIMENTO DE TERRAS</t>
  </si>
  <si>
    <t>Escavação para modulação de terreno com recurso a meios manuais/mecânicos ou com utilização de cimento expansivo ou explosivo, incluindo zonas de interseção com níveis freáticos, pavimentadas, precedida de desmatação/decapagem, com derrube de árvores, desenraizamento, limpeza do terreno, empolamento, carga, transporte e descarga a aterro ou vazadouro certificado, indemnizações por depósito e se necessário corte de pavimento existente.</t>
  </si>
  <si>
    <t xml:space="preserve">Aterro, com terras selecionadas com CBR&gt;10%, provenientes das escavações ou de zonas de empréstimo, incluindo transporte, fornecimento, empolamento,  indemnizações e arranjo para enquadramento paisagístico da zona de empréstimo, espalhamento e compactação em camadas de 0,20m devidamente regadas e compactadas. </t>
  </si>
  <si>
    <t xml:space="preserve">Regularização de taludes de aterro, incluindo todos os trabalhos necessários. </t>
  </si>
  <si>
    <t xml:space="preserve">Regularização de taludes de escavação,  incluindo todos os trabalhos necessários. </t>
  </si>
  <si>
    <t>Limpeza e/ou regularização de toda a superfície respeitante à plataforma dos arruamentos, incluindo a execução de todos os trabalhos.</t>
  </si>
  <si>
    <t>Escarificação da plataforma, com recurso a ripper para a homogeneização da plataforma existente, numa espessura de 0,30m, incluindo nivelamento e compactação do resultado da escarificação a 97% de compactação em Proctor Modificado.</t>
  </si>
  <si>
    <t>Saneamento de solos de fraca natureza na plataforma existente</t>
  </si>
  <si>
    <t>Fornecimento e aplicação de manta geotêxtil, de 200gr/m2, incluindo sobreposição de 0,4m em cada cruzamento de rolos. Todos os trabalhos e materiais necessários.</t>
  </si>
  <si>
    <t>Fornecimento e aplicação de camada de pedra 50-150, numa espessura de 0,3m, incluindo regularização, e compactação. Todos os materiais necessários</t>
  </si>
  <si>
    <t>PAVIMENTAÇÃO</t>
  </si>
  <si>
    <t>REDE DRENAGEM</t>
  </si>
  <si>
    <t>Construção de valetas em cimento, incluindo escavações e remoções de terras e fundação devidamente consolidada de acordo com o desenho anexo.</t>
  </si>
  <si>
    <t>Construção de serventias com tubo em zona de entradas de habitações, zonas de passagem terrenos agrícolas ou florestais, precedidas de valeta em cimento e cobertura a argamassa de cimento com  esp. 0.10 m ao traço 1:3 após aplicação de malhasol CQ 30, incluindo escavações e aterro com tout-venant 1.ª e todos os trabalhos e materais necessários para o seu perfeito funcionamento com:</t>
  </si>
  <si>
    <t>Ø315 corrugado</t>
  </si>
  <si>
    <t>Bocas em Aterro</t>
  </si>
  <si>
    <t>Bocas em Escavação</t>
  </si>
  <si>
    <t>EQUIPAMENTO DE SINALIZAÇÃO E SEGURANÇA</t>
  </si>
  <si>
    <t>Marcas rodoviárias, incluindo pré-marcação sobre o pavimento, utilizando materiais de acordo com as caracteristicas e métodos construtivos anexos.</t>
  </si>
  <si>
    <t>LBC c/ 0.10 m</t>
  </si>
  <si>
    <t>LBT c/ 0.10 m</t>
  </si>
  <si>
    <t>Guias c/0.10m</t>
  </si>
  <si>
    <t xml:space="preserve">Barras paragem c/ 0.60 m de largura </t>
  </si>
  <si>
    <t>Fornecimento e colocação de sinalização vertical de "código", com dimensões de acordo com a legislação em vigor, incluindo implantação, elementos ou estruturas de suporte, peças de ligação e execução de maciços de fundação e todos as peças acessórias.</t>
  </si>
  <si>
    <t>B2 [STOP]</t>
  </si>
  <si>
    <t>O7a (a aplicar bocas aquedutos)</t>
  </si>
  <si>
    <t>O6a / O6b (40x40)</t>
  </si>
  <si>
    <t>un</t>
  </si>
  <si>
    <t>m3</t>
  </si>
  <si>
    <t>ml</t>
  </si>
  <si>
    <t>m2</t>
  </si>
  <si>
    <t>m</t>
  </si>
  <si>
    <t/>
  </si>
  <si>
    <t>3.2.1</t>
  </si>
  <si>
    <t>3.3</t>
  </si>
  <si>
    <t>3.3.1</t>
  </si>
  <si>
    <t>4.2.1</t>
  </si>
  <si>
    <t>ESTALEIRO E TRABALHOS PREPARATÓRIOS</t>
  </si>
  <si>
    <t>Fornecimento e aplicação de placas de identificação da obra, de acordo com a descrição do caderno de encargos.</t>
  </si>
  <si>
    <t>Fornecimento e execução de ensaios de misturas betuminosas por laboratório certificado</t>
  </si>
  <si>
    <t>Desmatação, Decapagem na linha de terra vegetal com a espessura média de 0,30m e sua colocação em vazadouro, ou depósito provisório para posterior utilização, incluindo escavação, carga, transporte, protecção e colocação em vazadouto autorizado e eventual indemnização por depósito.</t>
  </si>
  <si>
    <t>Construção de aquedutos, compostos por manilhas de Ø400 e bocas em betão  C16/20 com # Ø10 // 0.15, nos aquedutos e muros de testa 0.20 m acima do pavimento, incluindo escavações, remoções de terras, aterros, limpeza do corpo do aqueduto e todos os trabalhos de construção civil.</t>
  </si>
  <si>
    <t>Fornecimento e aplicação de manilhas Ø 400 em passagem hidráulicas</t>
  </si>
  <si>
    <t>2.1.1</t>
  </si>
  <si>
    <t>2.1.1.1</t>
  </si>
  <si>
    <t>2.1.1.2</t>
  </si>
  <si>
    <t>2.1.1.3</t>
  </si>
  <si>
    <t>2.1.1.4</t>
  </si>
  <si>
    <t>2.2.7</t>
  </si>
  <si>
    <t>2.3</t>
  </si>
  <si>
    <t>2.3.1</t>
  </si>
  <si>
    <t>2.3.4</t>
  </si>
  <si>
    <t>4.1.1</t>
  </si>
  <si>
    <t>4.1.2</t>
  </si>
  <si>
    <t>4.1.3</t>
  </si>
  <si>
    <t>4.1.4</t>
  </si>
  <si>
    <t>4.2.2</t>
  </si>
  <si>
    <t>4.2.3</t>
  </si>
  <si>
    <t>5.1</t>
  </si>
  <si>
    <t>5.2</t>
  </si>
  <si>
    <t>5.3</t>
  </si>
  <si>
    <t>TOTAL</t>
  </si>
  <si>
    <t>Extração de carotes</t>
  </si>
  <si>
    <t>UN</t>
  </si>
  <si>
    <t>BTM.03 - Determinação da baridade de provetes betuminosos - Baridade saturada com superfície seca - EN 12697-6:2012BTM.03</t>
  </si>
  <si>
    <t>BTM.10 - Determinação da percentagem de betume solúvel - EN 12697-1:2012 (Anexo B: B1 e B2.1)</t>
  </si>
  <si>
    <t>BTM.17 - Análise granulométrica de misturas betuminosas - EN 12697-2:2015</t>
  </si>
  <si>
    <t>BTM.19 - Determinação das características dos vazios dos provetes de misturas betuminosas - EN 12697-8:2003 (Porosidade)</t>
  </si>
  <si>
    <t>vg</t>
  </si>
  <si>
    <t>2.2.7.1</t>
  </si>
  <si>
    <t>2.2.7.2</t>
  </si>
  <si>
    <t>2.2.7.3</t>
  </si>
  <si>
    <t>OBRAS DE ARTE CORRENTES</t>
  </si>
  <si>
    <t>Muro em alvenaria de blocos de betão com 0,20m de espessura, com altura média de 0,80m, incluindo abertura de fundação, enchimento com betão C25/30 0,5m*0,4m, fracamente armado com 8 Ø12//15, pilares de 4 em 4 metros, devidamente rebocado e pintado.</t>
  </si>
  <si>
    <t>Muro em alvenaria de blocos de betão com 0,20m de espessura, com altura média de 0,60m, incluindo abertura de fundação, enchimento com betão C25/30 0,5m*0,4m, fracamente armado com 8 Ø12//15, pilares de 4 em 4 metros, devidamente rebocado e pintado.</t>
  </si>
  <si>
    <t>Fornecimento e aplicação de rede elástica com 1,53m de altura, malha 5x5 e arame de 4mm plastificado de cor verde, incluindo prumos metálicos de 3 em 3m, esticadores, agrafos, todos os trabalhos necessários.</t>
  </si>
  <si>
    <t>Alteamento de bermas com tout-venant na formação da caixa, incluindo regularização e compactação, com 0,75cm de largura e espessura média de 12cm, incluindo rega, compactação e varredura do pavimento betuminoso no final.</t>
  </si>
  <si>
    <t xml:space="preserve">Sub base em material granular britado de granulometria extensa, com 0,15m de espessura após recalque, incluindo rega e compactação. </t>
  </si>
  <si>
    <t>Escavação para saneamento de solos de fraca natureza, numa espessura de 0,3m com recurso a meios manuais/mecânicos ou com utilização de cimento expansivo ou explosivo, incluindo zonas de interseção com níveis freáticos, pavimentadas, precedida de desmatação/decapagem, com derrube de árvores, desenraizamento, limpeza do terreno, empolamento, carga, transporte e descarga a aterro ou vazadouro certificado, indemnizações por depósito e se necessário corte de pavimento existente.</t>
  </si>
  <si>
    <t>Execução  de telas finais georreferenciadas no sistema de coordenadas PT-TM06/ETRS89 de todos os trabalhos realizados, a entregar ao DO quando da recepção provisória da obra.</t>
  </si>
  <si>
    <t>Camada de desgaste AC14 surf 35/50 (MB), com 0,06 de espessura média após compactação, antecedida de rega de colagem com emulsão betuminosa C60 B4 (ECR-1) à taxa 0,5 Kg/m².</t>
  </si>
  <si>
    <t>Camada de desgaste AC20 base 35/50 (MB), com 0,06 de espessura média após compactação, antecedida de rega de colagem com emulsão betuminosa C60 B4 (ECR-1) à taxa 0,5 Kg/m².</t>
  </si>
  <si>
    <t>Montagem, construção, manutenção, desmontagem e demolição do estaleiro e instalações provisórias.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E implementação do registo no livro de obra.</t>
  </si>
  <si>
    <t>1.6.1</t>
  </si>
  <si>
    <t>1.6.2</t>
  </si>
  <si>
    <t>1.6.3</t>
  </si>
  <si>
    <t>1.6.4</t>
  </si>
  <si>
    <t>1.6.5</t>
  </si>
  <si>
    <t>5</t>
  </si>
  <si>
    <t>2.3.2</t>
  </si>
  <si>
    <t>2.3.3</t>
  </si>
  <si>
    <t>T-111/2020 - REQUALIFICAÇÃO DOS TROÇOS ENTRE O OUTEIRO DAS BARROCAS E O IC2 - BOA VISTA</t>
  </si>
  <si>
    <t>3.3.2</t>
  </si>
  <si>
    <t>3.3.3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</si>
</sst>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\ [$€];[Red]\-#,##0.00\ [$€]"/>
    <numFmt numFmtId="166" formatCode="_-* #,##0.00\ [$€-816]_-;\-* #,##0.00\ [$€-816]_-;_-* &quot;-&quot;??\ [$€-816]_-;_-@_-"/>
  </numFmts>
  <fonts count="2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1"/>
    </font>
    <font>
      <b/>
      <sz val="8"/>
      <color rgb="FF000000"/>
      <name val="Calibri"/>
      <family val="2"/>
    </font>
    <font>
      <b/>
      <sz val="8"/>
      <color rgb="FF000000"/>
      <name val="Verdana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1"/>
      <color theme="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0">
    <xf numFmtId="0" fontId="0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ill="0" applyBorder="0" applyAlignment="0" applyProtection="0"/>
    <xf numFmtId="2" fontId="10" fillId="0" borderId="0" applyBorder="0" applyAlignment="0" applyProtection="0"/>
    <xf numFmtId="0" fontId="9" fillId="0" borderId="0"/>
    <xf numFmtId="2" fontId="10" fillId="0" borderId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1" fontId="9" fillId="0" borderId="0" applyFill="0" applyBorder="0" applyAlignment="0" applyProtection="0"/>
    <xf numFmtId="1" fontId="9" fillId="0" borderId="0" applyFill="0" applyBorder="0" applyAlignment="0" applyProtection="0"/>
    <xf numFmtId="1" fontId="9" fillId="0" borderId="0" applyFill="0" applyBorder="0" applyAlignment="0" applyProtection="0"/>
    <xf numFmtId="1" fontId="9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 applyFill="0"/>
    <xf numFmtId="44" fontId="9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 applyFill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0" fillId="0" borderId="0" xfId="0" applyFont="1"/>
    <xf numFmtId="0" fontId="19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49" fontId="12" fillId="0" borderId="1" xfId="0" applyNumberFormat="1" applyFont="1" applyFill="1" applyBorder="1" applyAlignment="1">
      <alignment horizontal="left" vertical="top"/>
    </xf>
    <xf numFmtId="49" fontId="13" fillId="3" borderId="1" xfId="0" applyNumberFormat="1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justify" vertical="top"/>
    </xf>
    <xf numFmtId="49" fontId="21" fillId="0" borderId="4" xfId="0" applyNumberFormat="1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justify" vertical="top"/>
    </xf>
    <xf numFmtId="49" fontId="22" fillId="0" borderId="4" xfId="0" applyNumberFormat="1" applyFont="1" applyFill="1" applyBorder="1" applyAlignment="1">
      <alignment horizontal="left" vertical="top"/>
    </xf>
    <xf numFmtId="0" fontId="22" fillId="0" borderId="5" xfId="2" applyFont="1" applyFill="1" applyBorder="1" applyAlignment="1">
      <alignment horizontal="justify" vertical="top" wrapText="1" shrinkToFit="1"/>
    </xf>
    <xf numFmtId="0" fontId="21" fillId="0" borderId="5" xfId="2" applyFont="1" applyFill="1" applyBorder="1" applyAlignment="1">
      <alignment horizontal="justify" vertical="top" wrapText="1" shrinkToFit="1"/>
    </xf>
    <xf numFmtId="0" fontId="22" fillId="0" borderId="5" xfId="0" applyFont="1" applyFill="1" applyBorder="1" applyAlignment="1">
      <alignment horizontal="justify" vertical="top" wrapText="1" shrinkToFit="1"/>
    </xf>
    <xf numFmtId="0" fontId="22" fillId="0" borderId="5" xfId="8" applyFont="1" applyFill="1" applyBorder="1" applyAlignment="1">
      <alignment horizontal="justify" vertical="top" wrapText="1"/>
    </xf>
    <xf numFmtId="0" fontId="22" fillId="0" borderId="5" xfId="0" applyNumberFormat="1" applyFont="1" applyFill="1" applyBorder="1" applyAlignment="1">
      <alignment horizontal="justify" vertical="top" wrapText="1" shrinkToFit="1"/>
    </xf>
    <xf numFmtId="49" fontId="24" fillId="0" borderId="4" xfId="0" applyNumberFormat="1" applyFont="1" applyBorder="1" applyAlignment="1">
      <alignment horizontal="left" vertical="top"/>
    </xf>
    <xf numFmtId="49" fontId="23" fillId="0" borderId="4" xfId="0" applyNumberFormat="1" applyFont="1" applyBorder="1" applyAlignment="1">
      <alignment horizontal="left" vertical="top"/>
    </xf>
    <xf numFmtId="0" fontId="22" fillId="0" borderId="11" xfId="2" applyFont="1" applyFill="1" applyBorder="1" applyAlignment="1">
      <alignment horizontal="justify" vertical="top" wrapText="1" shrinkToFit="1"/>
    </xf>
    <xf numFmtId="49" fontId="23" fillId="0" borderId="10" xfId="0" applyNumberFormat="1" applyFont="1" applyBorder="1" applyAlignment="1">
      <alignment horizontal="left" vertical="top"/>
    </xf>
    <xf numFmtId="0" fontId="21" fillId="0" borderId="11" xfId="2" applyFont="1" applyFill="1" applyBorder="1" applyAlignment="1">
      <alignment horizontal="justify" vertical="top" wrapText="1" shrinkToFit="1"/>
    </xf>
    <xf numFmtId="49" fontId="22" fillId="0" borderId="10" xfId="0" applyNumberFormat="1" applyFont="1" applyFill="1" applyBorder="1" applyAlignment="1">
      <alignment horizontal="left" vertical="top"/>
    </xf>
    <xf numFmtId="49" fontId="24" fillId="0" borderId="7" xfId="0" applyNumberFormat="1" applyFont="1" applyBorder="1" applyAlignment="1">
      <alignment horizontal="left" vertical="top"/>
    </xf>
    <xf numFmtId="0" fontId="22" fillId="0" borderId="8" xfId="2" applyFont="1" applyFill="1" applyBorder="1" applyAlignment="1">
      <alignment horizontal="justify" vertical="top" wrapText="1" shrinkToFit="1"/>
    </xf>
    <xf numFmtId="0" fontId="22" fillId="0" borderId="5" xfId="27" applyFont="1" applyBorder="1" applyAlignment="1">
      <alignment horizontal="justify" vertical="top" wrapText="1"/>
    </xf>
    <xf numFmtId="43" fontId="5" fillId="0" borderId="0" xfId="0" applyNumberFormat="1" applyFont="1" applyAlignment="1">
      <alignment horizontal="center" vertical="center"/>
    </xf>
    <xf numFmtId="0" fontId="12" fillId="0" borderId="2" xfId="0" applyFont="1" applyFill="1" applyBorder="1" applyAlignment="1">
      <alignment vertical="top"/>
    </xf>
    <xf numFmtId="0" fontId="4" fillId="0" borderId="0" xfId="0" applyFont="1" applyFill="1"/>
    <xf numFmtId="0" fontId="13" fillId="0" borderId="2" xfId="0" applyFont="1" applyFill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22" fillId="0" borderId="5" xfId="0" applyFont="1" applyFill="1" applyBorder="1" applyAlignment="1">
      <alignment vertical="top"/>
    </xf>
    <xf numFmtId="164" fontId="22" fillId="0" borderId="6" xfId="1" applyNumberFormat="1" applyFont="1" applyFill="1" applyBorder="1" applyAlignment="1" applyProtection="1">
      <alignment vertical="top"/>
    </xf>
    <xf numFmtId="2" fontId="22" fillId="0" borderId="5" xfId="2" applyNumberFormat="1" applyFont="1" applyFill="1" applyBorder="1" applyAlignment="1">
      <alignment horizontal="center" vertical="top" wrapText="1" shrinkToFit="1"/>
    </xf>
    <xf numFmtId="0" fontId="22" fillId="0" borderId="5" xfId="0" applyFont="1" applyFill="1" applyBorder="1" applyAlignment="1">
      <alignment horizontal="center" vertical="top"/>
    </xf>
    <xf numFmtId="166" fontId="22" fillId="0" borderId="5" xfId="0" applyNumberFormat="1" applyFont="1" applyFill="1" applyBorder="1" applyAlignment="1">
      <alignment vertical="top" wrapText="1"/>
    </xf>
    <xf numFmtId="164" fontId="21" fillId="0" borderId="6" xfId="1" applyNumberFormat="1" applyFont="1" applyFill="1" applyBorder="1" applyAlignment="1" applyProtection="1">
      <alignment vertical="top"/>
    </xf>
    <xf numFmtId="4" fontId="24" fillId="0" borderId="5" xfId="0" applyNumberFormat="1" applyFont="1" applyFill="1" applyBorder="1" applyAlignment="1">
      <alignment horizontal="center" vertical="top"/>
    </xf>
    <xf numFmtId="4" fontId="23" fillId="0" borderId="5" xfId="0" applyNumberFormat="1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/>
    </xf>
    <xf numFmtId="166" fontId="21" fillId="0" borderId="5" xfId="0" applyNumberFormat="1" applyFont="1" applyFill="1" applyBorder="1" applyAlignment="1">
      <alignment vertical="top" wrapText="1"/>
    </xf>
    <xf numFmtId="166" fontId="22" fillId="0" borderId="5" xfId="0" applyNumberFormat="1" applyFont="1" applyFill="1" applyBorder="1" applyAlignment="1">
      <alignment vertical="top"/>
    </xf>
    <xf numFmtId="0" fontId="22" fillId="0" borderId="5" xfId="2" applyFont="1" applyFill="1" applyBorder="1" applyAlignment="1">
      <alignment horizontal="center" vertical="top" wrapText="1" shrinkToFit="1"/>
    </xf>
    <xf numFmtId="0" fontId="21" fillId="0" borderId="5" xfId="2" applyFont="1" applyFill="1" applyBorder="1" applyAlignment="1">
      <alignment horizontal="center" vertical="top" wrapText="1" shrinkToFit="1"/>
    </xf>
    <xf numFmtId="166" fontId="22" fillId="0" borderId="5" xfId="0" applyNumberFormat="1" applyFont="1" applyFill="1" applyBorder="1" applyAlignment="1" applyProtection="1">
      <alignment vertical="top"/>
      <protection locked="0"/>
    </xf>
    <xf numFmtId="49" fontId="22" fillId="0" borderId="5" xfId="0" applyNumberFormat="1" applyFont="1" applyFill="1" applyBorder="1" applyAlignment="1">
      <alignment horizontal="center" vertical="top"/>
    </xf>
    <xf numFmtId="0" fontId="23" fillId="0" borderId="5" xfId="0" applyFont="1" applyFill="1" applyBorder="1" applyAlignment="1">
      <alignment vertical="top"/>
    </xf>
    <xf numFmtId="166" fontId="23" fillId="0" borderId="5" xfId="0" applyNumberFormat="1" applyFont="1" applyFill="1" applyBorder="1" applyAlignment="1">
      <alignment vertical="top"/>
    </xf>
    <xf numFmtId="0" fontId="24" fillId="0" borderId="5" xfId="0" applyFont="1" applyFill="1" applyBorder="1" applyAlignment="1">
      <alignment horizontal="right" vertical="top"/>
    </xf>
    <xf numFmtId="166" fontId="24" fillId="0" borderId="5" xfId="0" applyNumberFormat="1" applyFont="1" applyFill="1" applyBorder="1" applyAlignment="1">
      <alignment horizontal="right" vertical="top"/>
    </xf>
    <xf numFmtId="0" fontId="23" fillId="0" borderId="5" xfId="0" applyFont="1" applyFill="1" applyBorder="1" applyAlignment="1">
      <alignment horizontal="right" vertical="top"/>
    </xf>
    <xf numFmtId="166" fontId="23" fillId="0" borderId="5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right" vertical="top"/>
    </xf>
    <xf numFmtId="166" fontId="24" fillId="0" borderId="11" xfId="0" applyNumberFormat="1" applyFont="1" applyFill="1" applyBorder="1" applyAlignment="1">
      <alignment horizontal="right" vertical="top"/>
    </xf>
    <xf numFmtId="164" fontId="21" fillId="0" borderId="12" xfId="1" applyNumberFormat="1" applyFont="1" applyFill="1" applyBorder="1" applyAlignment="1" applyProtection="1">
      <alignment vertical="top"/>
    </xf>
    <xf numFmtId="4" fontId="24" fillId="0" borderId="5" xfId="0" applyNumberFormat="1" applyFont="1" applyFill="1" applyBorder="1" applyAlignment="1">
      <alignment horizontal="right" vertical="top"/>
    </xf>
    <xf numFmtId="4" fontId="24" fillId="0" borderId="11" xfId="0" applyNumberFormat="1" applyFont="1" applyFill="1" applyBorder="1" applyAlignment="1">
      <alignment horizontal="right" vertical="top"/>
    </xf>
    <xf numFmtId="0" fontId="22" fillId="0" borderId="11" xfId="0" applyFont="1" applyFill="1" applyBorder="1" applyAlignment="1">
      <alignment horizontal="center" vertical="top"/>
    </xf>
    <xf numFmtId="166" fontId="22" fillId="0" borderId="11" xfId="0" applyNumberFormat="1" applyFont="1" applyFill="1" applyBorder="1" applyAlignment="1">
      <alignment vertical="top" wrapText="1"/>
    </xf>
    <xf numFmtId="4" fontId="24" fillId="0" borderId="11" xfId="0" applyNumberFormat="1" applyFont="1" applyFill="1" applyBorder="1" applyAlignment="1">
      <alignment horizontal="center" vertical="top"/>
    </xf>
    <xf numFmtId="164" fontId="21" fillId="0" borderId="9" xfId="1" applyNumberFormat="1" applyFont="1" applyFill="1" applyBorder="1" applyAlignment="1" applyProtection="1">
      <alignment vertical="top"/>
    </xf>
    <xf numFmtId="0" fontId="4" fillId="0" borderId="0" xfId="0" applyFont="1" applyFill="1" applyAlignment="1">
      <alignment horizontal="right" vertical="top"/>
    </xf>
    <xf numFmtId="0" fontId="13" fillId="0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2" xfId="0" applyFont="1" applyFill="1" applyBorder="1" applyAlignment="1">
      <alignment vertical="top"/>
    </xf>
    <xf numFmtId="0" fontId="14" fillId="0" borderId="3" xfId="0" applyFont="1" applyFill="1" applyBorder="1" applyAlignment="1">
      <alignment vertical="top"/>
    </xf>
    <xf numFmtId="0" fontId="23" fillId="0" borderId="8" xfId="0" applyFont="1" applyFill="1" applyBorder="1" applyAlignment="1">
      <alignment horizontal="center" vertical="top"/>
    </xf>
    <xf numFmtId="49" fontId="13" fillId="0" borderId="13" xfId="0" applyNumberFormat="1" applyFont="1" applyFill="1" applyBorder="1" applyAlignment="1">
      <alignment horizontal="center" vertical="top" wrapText="1"/>
    </xf>
    <xf numFmtId="49" fontId="13" fillId="0" borderId="14" xfId="0" applyNumberFormat="1" applyFont="1" applyFill="1" applyBorder="1" applyAlignment="1">
      <alignment horizontal="center" vertical="top" wrapText="1"/>
    </xf>
    <xf numFmtId="0" fontId="25" fillId="0" borderId="14" xfId="0" applyFont="1" applyBorder="1" applyAlignment="1"/>
    <xf numFmtId="49" fontId="24" fillId="4" borderId="4" xfId="0" applyNumberFormat="1" applyFont="1" applyFill="1" applyBorder="1" applyAlignment="1">
      <alignment horizontal="left" vertical="top"/>
    </xf>
    <xf numFmtId="49" fontId="23" fillId="4" borderId="4" xfId="0" applyNumberFormat="1" applyFont="1" applyFill="1" applyBorder="1" applyAlignment="1">
      <alignment horizontal="left" vertical="top"/>
    </xf>
  </cellXfs>
  <cellStyles count="80">
    <cellStyle name="Estilo 1" xfId="5"/>
    <cellStyle name="Estilo 1 2" xfId="35"/>
    <cellStyle name="Estilo 1 3" xfId="40"/>
    <cellStyle name="Estilo 1 4" xfId="45"/>
    <cellStyle name="Estilo 1 5" xfId="50"/>
    <cellStyle name="Euro" xfId="6"/>
    <cellStyle name="Euro 2" xfId="78"/>
    <cellStyle name="Moeda 2" xfId="3"/>
    <cellStyle name="Moeda 2 2" xfId="20"/>
    <cellStyle name="Moeda 2 2 2" xfId="61"/>
    <cellStyle name="Moeda 2 2 3" xfId="37"/>
    <cellStyle name="Moeda 2 3" xfId="18"/>
    <cellStyle name="Moeda 2 3 2" xfId="65"/>
    <cellStyle name="Moeda 2 3 3" xfId="42"/>
    <cellStyle name="Moeda 2 4" xfId="25"/>
    <cellStyle name="Moeda 2 4 2" xfId="69"/>
    <cellStyle name="Moeda 2 4 3" xfId="47"/>
    <cellStyle name="Moeda 2 5" xfId="21"/>
    <cellStyle name="Moeda 2 5 2" xfId="73"/>
    <cellStyle name="Moeda 2 5 3" xfId="52"/>
    <cellStyle name="Moeda 2 6" xfId="57"/>
    <cellStyle name="Moeda 2 7" xfId="32"/>
    <cellStyle name="Moeda 3" xfId="34"/>
    <cellStyle name="Moeda 3 2" xfId="39"/>
    <cellStyle name="Moeda 3 2 2" xfId="63"/>
    <cellStyle name="Moeda 3 3" xfId="44"/>
    <cellStyle name="Moeda 3 3 2" xfId="67"/>
    <cellStyle name="Moeda 3 4" xfId="49"/>
    <cellStyle name="Moeda 3 4 2" xfId="71"/>
    <cellStyle name="Moeda 3 5" xfId="54"/>
    <cellStyle name="Moeda 3 5 2" xfId="75"/>
    <cellStyle name="Moeda 3 6" xfId="59"/>
    <cellStyle name="Moeda 4" xfId="29"/>
    <cellStyle name="Normal" xfId="0" builtinId="0"/>
    <cellStyle name="Normal 2" xfId="2"/>
    <cellStyle name="Normal 2 2" xfId="8"/>
    <cellStyle name="Normal 2 2 2" xfId="27"/>
    <cellStyle name="Normal 2 2 3" xfId="79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2 9" xfId="30"/>
    <cellStyle name="Normal 3" xfId="9"/>
    <cellStyle name="Normal 3 2" xfId="36"/>
    <cellStyle name="Normal 3 2 2" xfId="60"/>
    <cellStyle name="Normal 3 3" xfId="41"/>
    <cellStyle name="Normal 3 3 2" xfId="64"/>
    <cellStyle name="Normal 3 4" xfId="46"/>
    <cellStyle name="Normal 3 4 2" xfId="68"/>
    <cellStyle name="Normal 3 5" xfId="51"/>
    <cellStyle name="Normal 3 5 2" xfId="72"/>
    <cellStyle name="Normal 3 6" xfId="56"/>
    <cellStyle name="Normal 3 7" xfId="31"/>
    <cellStyle name="Normal 4" xfId="10"/>
    <cellStyle name="Normal 4 2" xfId="38"/>
    <cellStyle name="Normal 4 2 2" xfId="62"/>
    <cellStyle name="Normal 4 3" xfId="43"/>
    <cellStyle name="Normal 4 3 2" xfId="66"/>
    <cellStyle name="Normal 4 4" xfId="48"/>
    <cellStyle name="Normal 4 4 2" xfId="70"/>
    <cellStyle name="Normal 4 5" xfId="53"/>
    <cellStyle name="Normal 4 5 2" xfId="74"/>
    <cellStyle name="Normal 4 6" xfId="58"/>
    <cellStyle name="Normal 4 7" xfId="33"/>
    <cellStyle name="Normal 5" xfId="11"/>
    <cellStyle name="Normal 5 2" xfId="55"/>
    <cellStyle name="Normal 6" xfId="12"/>
    <cellStyle name="Normal 6 2" xfId="77"/>
    <cellStyle name="Normal 7" xfId="13"/>
    <cellStyle name="Normal 8" xfId="4"/>
    <cellStyle name="Normal 9" xfId="28"/>
    <cellStyle name="Percentagem 2" xfId="76"/>
    <cellStyle name="TableStyleLight1" xfId="1"/>
    <cellStyle name="Vírgula 2" xfId="14"/>
    <cellStyle name="Vírgula 2 2" xfId="15"/>
    <cellStyle name="Vírgula 3" xfId="16"/>
    <cellStyle name="Vírgula 3 2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W63"/>
  <sheetViews>
    <sheetView showGridLines="0" showZeros="0" tabSelected="1" zoomScale="120" zoomScaleNormal="120" zoomScaleSheetLayoutView="100" workbookViewId="0">
      <pane ySplit="4" topLeftCell="A44" activePane="bottomLeft" state="frozenSplit"/>
      <selection pane="bottomLeft" activeCell="B45" sqref="B45"/>
    </sheetView>
  </sheetViews>
  <sheetFormatPr defaultColWidth="9.140625" defaultRowHeight="15"/>
  <cols>
    <col min="1" max="1" width="9" style="2" customWidth="1"/>
    <col min="2" max="2" width="52.7109375" style="11" customWidth="1"/>
    <col min="3" max="3" width="9.28515625" style="67" bestFit="1" customWidth="1"/>
    <col min="4" max="4" width="4.140625" style="67" bestFit="1" customWidth="1"/>
    <col min="5" max="5" width="10.42578125" style="67" bestFit="1" customWidth="1"/>
    <col min="6" max="6" width="16.7109375" style="67" bestFit="1" customWidth="1"/>
    <col min="7" max="907" width="9.140625" style="4"/>
    <col min="908" max="16384" width="9.140625" style="3"/>
  </cols>
  <sheetData>
    <row r="1" spans="1:8" ht="27" customHeight="1">
      <c r="A1" s="12"/>
      <c r="B1" s="10"/>
      <c r="C1" s="33"/>
      <c r="D1" s="33"/>
      <c r="E1" s="70" t="s">
        <v>7</v>
      </c>
      <c r="F1" s="71"/>
    </row>
    <row r="2" spans="1:8" ht="38.25" customHeight="1">
      <c r="A2" s="73" t="s">
        <v>129</v>
      </c>
      <c r="B2" s="74"/>
      <c r="C2" s="75"/>
      <c r="D2" s="75"/>
      <c r="E2" s="75"/>
      <c r="F2" s="75"/>
    </row>
    <row r="3" spans="1:8" ht="23.25" customHeight="1" thickBot="1">
      <c r="A3" s="68" t="s">
        <v>25</v>
      </c>
      <c r="B3" s="69"/>
      <c r="C3" s="34"/>
      <c r="D3" s="34"/>
      <c r="E3" s="34"/>
      <c r="F3" s="34"/>
    </row>
    <row r="4" spans="1:8" s="5" customFormat="1" ht="20.25" customHeight="1">
      <c r="A4" s="13" t="s">
        <v>0</v>
      </c>
      <c r="B4" s="14" t="s">
        <v>1</v>
      </c>
      <c r="C4" s="35" t="s">
        <v>2</v>
      </c>
      <c r="D4" s="35" t="s">
        <v>3</v>
      </c>
      <c r="E4" s="35" t="s">
        <v>4</v>
      </c>
      <c r="F4" s="36" t="s">
        <v>5</v>
      </c>
    </row>
    <row r="5" spans="1:8" s="1" customFormat="1" ht="13.5" customHeight="1">
      <c r="A5" s="15" t="s">
        <v>8</v>
      </c>
      <c r="B5" s="16" t="s">
        <v>75</v>
      </c>
      <c r="C5" s="37"/>
      <c r="D5" s="37"/>
      <c r="E5" s="37"/>
      <c r="F5" s="38"/>
    </row>
    <row r="6" spans="1:8" s="1" customFormat="1" ht="135">
      <c r="A6" s="17" t="s">
        <v>11</v>
      </c>
      <c r="B6" s="31" t="s">
        <v>120</v>
      </c>
      <c r="C6" s="39">
        <v>1</v>
      </c>
      <c r="D6" s="40" t="s">
        <v>65</v>
      </c>
      <c r="E6" s="41"/>
      <c r="F6" s="42">
        <f t="shared" ref="F6:F10" si="0">C6*E6</f>
        <v>0</v>
      </c>
      <c r="H6" s="32"/>
    </row>
    <row r="7" spans="1:8" s="1" customFormat="1" ht="45">
      <c r="A7" s="17" t="s">
        <v>12</v>
      </c>
      <c r="B7" s="31" t="s">
        <v>26</v>
      </c>
      <c r="C7" s="39">
        <v>1</v>
      </c>
      <c r="D7" s="40" t="s">
        <v>65</v>
      </c>
      <c r="E7" s="41"/>
      <c r="F7" s="42">
        <f t="shared" si="0"/>
        <v>0</v>
      </c>
      <c r="H7" s="32"/>
    </row>
    <row r="8" spans="1:8" s="1" customFormat="1" ht="22.5">
      <c r="A8" s="17" t="s">
        <v>28</v>
      </c>
      <c r="B8" s="31" t="s">
        <v>27</v>
      </c>
      <c r="C8" s="39">
        <v>1</v>
      </c>
      <c r="D8" s="40" t="s">
        <v>65</v>
      </c>
      <c r="E8" s="41"/>
      <c r="F8" s="42">
        <f t="shared" si="0"/>
        <v>0</v>
      </c>
      <c r="H8" s="32"/>
    </row>
    <row r="9" spans="1:8" s="1" customFormat="1" ht="22.5">
      <c r="A9" s="17" t="s">
        <v>29</v>
      </c>
      <c r="B9" s="31" t="s">
        <v>76</v>
      </c>
      <c r="C9" s="39">
        <v>1</v>
      </c>
      <c r="D9" s="40" t="s">
        <v>65</v>
      </c>
      <c r="E9" s="41"/>
      <c r="F9" s="42">
        <f t="shared" si="0"/>
        <v>0</v>
      </c>
      <c r="H9" s="32"/>
    </row>
    <row r="10" spans="1:8" s="1" customFormat="1" ht="33.75">
      <c r="A10" s="17" t="s">
        <v>30</v>
      </c>
      <c r="B10" s="18" t="s">
        <v>117</v>
      </c>
      <c r="C10" s="43">
        <v>1</v>
      </c>
      <c r="D10" s="40" t="s">
        <v>65</v>
      </c>
      <c r="E10" s="41"/>
      <c r="F10" s="42">
        <f t="shared" si="0"/>
        <v>0</v>
      </c>
      <c r="H10" s="32"/>
    </row>
    <row r="11" spans="1:8" s="1" customFormat="1" ht="22.5">
      <c r="A11" s="17" t="s">
        <v>31</v>
      </c>
      <c r="B11" s="18" t="s">
        <v>77</v>
      </c>
      <c r="C11" s="43"/>
      <c r="D11" s="40" t="s">
        <v>70</v>
      </c>
      <c r="E11" s="41"/>
      <c r="F11" s="42"/>
      <c r="H11" s="32"/>
    </row>
    <row r="12" spans="1:8" s="1" customFormat="1" ht="11.25">
      <c r="A12" s="17" t="s">
        <v>121</v>
      </c>
      <c r="B12" s="18" t="s">
        <v>100</v>
      </c>
      <c r="C12" s="43">
        <v>25</v>
      </c>
      <c r="D12" s="40" t="s">
        <v>101</v>
      </c>
      <c r="E12" s="41"/>
      <c r="F12" s="42">
        <f t="shared" ref="F12:F16" si="1">C12*E12</f>
        <v>0</v>
      </c>
      <c r="H12" s="32"/>
    </row>
    <row r="13" spans="1:8" s="1" customFormat="1" ht="22.5">
      <c r="A13" s="17" t="s">
        <v>122</v>
      </c>
      <c r="B13" s="18" t="s">
        <v>102</v>
      </c>
      <c r="C13" s="43">
        <v>5</v>
      </c>
      <c r="D13" s="40" t="s">
        <v>101</v>
      </c>
      <c r="E13" s="41"/>
      <c r="F13" s="42">
        <f t="shared" si="1"/>
        <v>0</v>
      </c>
      <c r="H13" s="32"/>
    </row>
    <row r="14" spans="1:8" s="1" customFormat="1" ht="22.5">
      <c r="A14" s="17" t="s">
        <v>123</v>
      </c>
      <c r="B14" s="18" t="s">
        <v>103</v>
      </c>
      <c r="C14" s="43">
        <v>3</v>
      </c>
      <c r="D14" s="40" t="s">
        <v>101</v>
      </c>
      <c r="E14" s="41"/>
      <c r="F14" s="42">
        <f t="shared" si="1"/>
        <v>0</v>
      </c>
      <c r="H14" s="32"/>
    </row>
    <row r="15" spans="1:8" s="1" customFormat="1" ht="22.5">
      <c r="A15" s="17" t="s">
        <v>124</v>
      </c>
      <c r="B15" s="18" t="s">
        <v>104</v>
      </c>
      <c r="C15" s="43">
        <v>3</v>
      </c>
      <c r="D15" s="40" t="s">
        <v>101</v>
      </c>
      <c r="E15" s="41"/>
      <c r="F15" s="42">
        <f t="shared" si="1"/>
        <v>0</v>
      </c>
      <c r="H15" s="32"/>
    </row>
    <row r="16" spans="1:8" s="1" customFormat="1" ht="22.5">
      <c r="A16" s="17" t="s">
        <v>125</v>
      </c>
      <c r="B16" s="18" t="s">
        <v>105</v>
      </c>
      <c r="C16" s="43">
        <v>5</v>
      </c>
      <c r="D16" s="40" t="s">
        <v>101</v>
      </c>
      <c r="E16" s="41"/>
      <c r="F16" s="42">
        <f t="shared" si="1"/>
        <v>0</v>
      </c>
      <c r="H16" s="32"/>
    </row>
    <row r="17" spans="1:907" s="9" customFormat="1" ht="11.25">
      <c r="A17" s="15" t="s">
        <v>9</v>
      </c>
      <c r="B17" s="19" t="s">
        <v>32</v>
      </c>
      <c r="C17" s="44"/>
      <c r="D17" s="45"/>
      <c r="E17" s="46"/>
      <c r="F17" s="42"/>
      <c r="H17" s="32"/>
    </row>
    <row r="18" spans="1:907" s="9" customFormat="1" ht="11.25">
      <c r="A18" s="15" t="s">
        <v>13</v>
      </c>
      <c r="B18" s="19" t="s">
        <v>33</v>
      </c>
      <c r="C18" s="44"/>
      <c r="D18" s="45"/>
      <c r="E18" s="46"/>
      <c r="F18" s="42"/>
      <c r="H18" s="32"/>
    </row>
    <row r="19" spans="1:907" s="1" customFormat="1" ht="11.25">
      <c r="A19" s="17" t="s">
        <v>81</v>
      </c>
      <c r="B19" s="18" t="s">
        <v>34</v>
      </c>
      <c r="C19" s="43"/>
      <c r="D19" s="40"/>
      <c r="E19" s="41"/>
      <c r="F19" s="42"/>
      <c r="H19" s="32"/>
    </row>
    <row r="20" spans="1:907" s="1" customFormat="1" ht="33.75">
      <c r="A20" s="17" t="s">
        <v>82</v>
      </c>
      <c r="B20" s="18" t="s">
        <v>35</v>
      </c>
      <c r="C20" s="43">
        <v>157</v>
      </c>
      <c r="D20" s="40" t="s">
        <v>65</v>
      </c>
      <c r="E20" s="47"/>
      <c r="F20" s="42">
        <f t="shared" ref="F20:F21" si="2">C20*E20</f>
        <v>0</v>
      </c>
      <c r="H20" s="32"/>
    </row>
    <row r="21" spans="1:907" s="5" customFormat="1" ht="56.25">
      <c r="A21" s="17" t="s">
        <v>83</v>
      </c>
      <c r="B21" s="20" t="s">
        <v>78</v>
      </c>
      <c r="C21" s="43">
        <v>1350</v>
      </c>
      <c r="D21" s="40" t="s">
        <v>66</v>
      </c>
      <c r="E21" s="47"/>
      <c r="F21" s="42">
        <f t="shared" si="2"/>
        <v>0</v>
      </c>
      <c r="H21" s="32"/>
    </row>
    <row r="22" spans="1:907" s="1" customFormat="1" ht="78.75">
      <c r="A22" s="17" t="s">
        <v>84</v>
      </c>
      <c r="B22" s="18" t="s">
        <v>36</v>
      </c>
      <c r="C22" s="43">
        <v>171</v>
      </c>
      <c r="D22" s="40" t="s">
        <v>67</v>
      </c>
      <c r="E22" s="41"/>
      <c r="F22" s="42">
        <f>E22*C22</f>
        <v>0</v>
      </c>
      <c r="H22" s="32"/>
    </row>
    <row r="23" spans="1:907" s="1" customFormat="1" ht="112.5">
      <c r="A23" s="17" t="s">
        <v>85</v>
      </c>
      <c r="B23" s="18" t="s">
        <v>37</v>
      </c>
      <c r="C23" s="43">
        <v>1</v>
      </c>
      <c r="D23" s="48" t="s">
        <v>106</v>
      </c>
      <c r="E23" s="41"/>
      <c r="F23" s="42">
        <f t="shared" ref="F23:F29" si="3">C23*E23</f>
        <v>0</v>
      </c>
      <c r="H23" s="32"/>
    </row>
    <row r="24" spans="1:907" s="9" customFormat="1" ht="11.25">
      <c r="A24" s="15" t="s">
        <v>14</v>
      </c>
      <c r="B24" s="19" t="s">
        <v>38</v>
      </c>
      <c r="C24" s="44"/>
      <c r="D24" s="49"/>
      <c r="E24" s="46"/>
      <c r="F24" s="42">
        <f t="shared" si="3"/>
        <v>0</v>
      </c>
      <c r="H24" s="32"/>
    </row>
    <row r="25" spans="1:907" s="1" customFormat="1" ht="78.75">
      <c r="A25" s="17" t="s">
        <v>15</v>
      </c>
      <c r="B25" s="18" t="s">
        <v>39</v>
      </c>
      <c r="C25" s="43">
        <v>5400</v>
      </c>
      <c r="D25" s="40" t="s">
        <v>66</v>
      </c>
      <c r="E25" s="50"/>
      <c r="F25" s="42">
        <f t="shared" si="3"/>
        <v>0</v>
      </c>
      <c r="H25" s="32"/>
    </row>
    <row r="26" spans="1:907" s="9" customFormat="1" ht="67.5">
      <c r="A26" s="17" t="s">
        <v>16</v>
      </c>
      <c r="B26" s="18" t="s">
        <v>40</v>
      </c>
      <c r="C26" s="43">
        <v>5778</v>
      </c>
      <c r="D26" s="48" t="s">
        <v>66</v>
      </c>
      <c r="E26" s="47"/>
      <c r="F26" s="42">
        <f t="shared" si="3"/>
        <v>0</v>
      </c>
      <c r="H26" s="32"/>
    </row>
    <row r="27" spans="1:907" s="1" customFormat="1" ht="22.5">
      <c r="A27" s="17" t="s">
        <v>17</v>
      </c>
      <c r="B27" s="18" t="s">
        <v>41</v>
      </c>
      <c r="C27" s="43">
        <v>2705.09</v>
      </c>
      <c r="D27" s="48" t="s">
        <v>68</v>
      </c>
      <c r="E27" s="41"/>
      <c r="F27" s="42">
        <f t="shared" si="3"/>
        <v>0</v>
      </c>
      <c r="H27" s="32"/>
    </row>
    <row r="28" spans="1:907" s="1" customFormat="1" ht="22.5">
      <c r="A28" s="17" t="s">
        <v>18</v>
      </c>
      <c r="B28" s="21" t="s">
        <v>42</v>
      </c>
      <c r="C28" s="43">
        <v>2386.85</v>
      </c>
      <c r="D28" s="40" t="s">
        <v>68</v>
      </c>
      <c r="E28" s="41"/>
      <c r="F28" s="42">
        <f t="shared" si="3"/>
        <v>0</v>
      </c>
      <c r="H28" s="32"/>
    </row>
    <row r="29" spans="1:907" s="8" customFormat="1" ht="22.5">
      <c r="A29" s="17" t="s">
        <v>19</v>
      </c>
      <c r="B29" s="20" t="s">
        <v>43</v>
      </c>
      <c r="C29" s="43">
        <v>5880</v>
      </c>
      <c r="D29" s="40" t="s">
        <v>68</v>
      </c>
      <c r="E29" s="47"/>
      <c r="F29" s="42">
        <f t="shared" si="3"/>
        <v>0</v>
      </c>
      <c r="G29" s="4"/>
      <c r="H29" s="3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</row>
    <row r="30" spans="1:907" ht="45">
      <c r="A30" s="17" t="s">
        <v>20</v>
      </c>
      <c r="B30" s="22" t="s">
        <v>44</v>
      </c>
      <c r="C30" s="43">
        <v>5725.76</v>
      </c>
      <c r="D30" s="51" t="s">
        <v>68</v>
      </c>
      <c r="E30" s="47"/>
      <c r="F30" s="42">
        <f>E30*C30</f>
        <v>0</v>
      </c>
      <c r="H30" s="32"/>
    </row>
    <row r="31" spans="1:907">
      <c r="A31" s="17" t="s">
        <v>86</v>
      </c>
      <c r="B31" s="22" t="s">
        <v>45</v>
      </c>
      <c r="C31" s="43"/>
      <c r="D31" s="51"/>
      <c r="E31" s="47"/>
      <c r="F31" s="42"/>
      <c r="H31" s="32"/>
    </row>
    <row r="32" spans="1:907" ht="78.75">
      <c r="A32" s="17" t="s">
        <v>107</v>
      </c>
      <c r="B32" s="22" t="s">
        <v>116</v>
      </c>
      <c r="C32" s="43">
        <v>3528</v>
      </c>
      <c r="D32" s="51" t="s">
        <v>68</v>
      </c>
      <c r="E32" s="47"/>
      <c r="F32" s="42">
        <f t="shared" ref="F32:F34" si="4">C32*E32</f>
        <v>0</v>
      </c>
      <c r="H32" s="32"/>
    </row>
    <row r="33" spans="1:907" ht="33.75">
      <c r="A33" s="17" t="s">
        <v>108</v>
      </c>
      <c r="B33" s="18" t="s">
        <v>46</v>
      </c>
      <c r="C33" s="43">
        <v>3528</v>
      </c>
      <c r="D33" s="48" t="s">
        <v>68</v>
      </c>
      <c r="E33" s="41"/>
      <c r="F33" s="42">
        <f t="shared" si="4"/>
        <v>0</v>
      </c>
      <c r="H33" s="32"/>
    </row>
    <row r="34" spans="1:907" ht="33.75">
      <c r="A34" s="17" t="s">
        <v>109</v>
      </c>
      <c r="B34" s="18" t="s">
        <v>47</v>
      </c>
      <c r="C34" s="43">
        <v>3528</v>
      </c>
      <c r="D34" s="48" t="s">
        <v>68</v>
      </c>
      <c r="E34" s="41"/>
      <c r="F34" s="42">
        <f t="shared" si="4"/>
        <v>0</v>
      </c>
      <c r="H34" s="32"/>
    </row>
    <row r="35" spans="1:907" s="7" customFormat="1">
      <c r="A35" s="15" t="s">
        <v>87</v>
      </c>
      <c r="B35" s="19" t="s">
        <v>48</v>
      </c>
      <c r="C35" s="44"/>
      <c r="D35" s="52"/>
      <c r="E35" s="53"/>
      <c r="F35" s="42"/>
      <c r="G35" s="6"/>
      <c r="H35" s="3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</row>
    <row r="36" spans="1:907" ht="22.5">
      <c r="A36" s="23" t="s">
        <v>88</v>
      </c>
      <c r="B36" s="18" t="s">
        <v>115</v>
      </c>
      <c r="C36" s="54">
        <v>15280.650000000001</v>
      </c>
      <c r="D36" s="54" t="s">
        <v>68</v>
      </c>
      <c r="E36" s="55"/>
      <c r="F36" s="42">
        <f t="shared" ref="F36:F37" si="5">C36*E36</f>
        <v>0</v>
      </c>
      <c r="H36" s="32"/>
    </row>
    <row r="37" spans="1:907" ht="33.75">
      <c r="A37" s="23" t="s">
        <v>127</v>
      </c>
      <c r="B37" s="18" t="s">
        <v>119</v>
      </c>
      <c r="C37" s="54">
        <v>14900</v>
      </c>
      <c r="D37" s="54" t="s">
        <v>66</v>
      </c>
      <c r="E37" s="55"/>
      <c r="F37" s="42">
        <f t="shared" si="5"/>
        <v>0</v>
      </c>
      <c r="H37" s="32"/>
    </row>
    <row r="38" spans="1:907" ht="33.75">
      <c r="A38" s="23" t="s">
        <v>128</v>
      </c>
      <c r="B38" s="18" t="s">
        <v>118</v>
      </c>
      <c r="C38" s="54">
        <v>13860</v>
      </c>
      <c r="D38" s="54" t="s">
        <v>68</v>
      </c>
      <c r="E38" s="55"/>
      <c r="F38" s="42">
        <f t="shared" ref="F38:F39" si="6">C38*E38</f>
        <v>0</v>
      </c>
      <c r="H38" s="32"/>
    </row>
    <row r="39" spans="1:907" ht="45">
      <c r="A39" s="23" t="s">
        <v>89</v>
      </c>
      <c r="B39" s="18" t="s">
        <v>114</v>
      </c>
      <c r="C39" s="54">
        <v>1703.5</v>
      </c>
      <c r="D39" s="54" t="s">
        <v>68</v>
      </c>
      <c r="E39" s="41"/>
      <c r="F39" s="42">
        <f t="shared" si="6"/>
        <v>0</v>
      </c>
      <c r="H39" s="32"/>
    </row>
    <row r="40" spans="1:907" s="7" customFormat="1">
      <c r="A40" s="24" t="s">
        <v>6</v>
      </c>
      <c r="B40" s="19" t="s">
        <v>49</v>
      </c>
      <c r="C40" s="56"/>
      <c r="D40" s="56"/>
      <c r="E40" s="57"/>
      <c r="F40" s="42"/>
      <c r="G40" s="6"/>
      <c r="H40" s="3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</row>
    <row r="41" spans="1:907" ht="33.75">
      <c r="A41" s="23" t="s">
        <v>21</v>
      </c>
      <c r="B41" s="18" t="s">
        <v>50</v>
      </c>
      <c r="C41" s="54">
        <v>1309</v>
      </c>
      <c r="D41" s="54" t="s">
        <v>69</v>
      </c>
      <c r="E41" s="55"/>
      <c r="F41" s="42">
        <f t="shared" ref="F41" si="7">C41*E41</f>
        <v>0</v>
      </c>
      <c r="H41" s="32"/>
    </row>
    <row r="42" spans="1:907" ht="67.5">
      <c r="A42" s="23" t="s">
        <v>22</v>
      </c>
      <c r="B42" s="18" t="s">
        <v>51</v>
      </c>
      <c r="C42" s="54"/>
      <c r="D42" s="54" t="s">
        <v>70</v>
      </c>
      <c r="E42" s="55"/>
      <c r="F42" s="42"/>
      <c r="H42" s="32"/>
    </row>
    <row r="43" spans="1:907">
      <c r="A43" s="23" t="s">
        <v>71</v>
      </c>
      <c r="B43" s="18" t="s">
        <v>52</v>
      </c>
      <c r="C43" s="54">
        <v>72</v>
      </c>
      <c r="D43" s="54" t="s">
        <v>67</v>
      </c>
      <c r="E43" s="55"/>
      <c r="F43" s="42">
        <f t="shared" ref="F43" si="8">C43*E43</f>
        <v>0</v>
      </c>
      <c r="H43" s="32"/>
    </row>
    <row r="44" spans="1:907" ht="45">
      <c r="A44" s="76" t="s">
        <v>72</v>
      </c>
      <c r="B44" s="18" t="s">
        <v>79</v>
      </c>
      <c r="C44" s="54"/>
      <c r="D44" s="54" t="s">
        <v>70</v>
      </c>
      <c r="E44" s="55"/>
      <c r="F44" s="42"/>
      <c r="H44" s="32"/>
    </row>
    <row r="45" spans="1:907">
      <c r="A45" s="76" t="s">
        <v>73</v>
      </c>
      <c r="B45" s="18" t="s">
        <v>80</v>
      </c>
      <c r="C45" s="54">
        <v>84</v>
      </c>
      <c r="D45" s="54" t="s">
        <v>67</v>
      </c>
      <c r="E45" s="55"/>
      <c r="F45" s="42">
        <f t="shared" ref="F45:F47" si="9">C45*E45</f>
        <v>0</v>
      </c>
      <c r="H45" s="32"/>
    </row>
    <row r="46" spans="1:907">
      <c r="A46" s="76" t="s">
        <v>130</v>
      </c>
      <c r="B46" s="18" t="s">
        <v>53</v>
      </c>
      <c r="C46" s="54">
        <v>7</v>
      </c>
      <c r="D46" s="54" t="s">
        <v>65</v>
      </c>
      <c r="E46" s="55"/>
      <c r="F46" s="42">
        <f t="shared" si="9"/>
        <v>0</v>
      </c>
      <c r="H46" s="32"/>
    </row>
    <row r="47" spans="1:907">
      <c r="A47" s="76" t="s">
        <v>131</v>
      </c>
      <c r="B47" s="18" t="s">
        <v>54</v>
      </c>
      <c r="C47" s="54">
        <v>7</v>
      </c>
      <c r="D47" s="54" t="s">
        <v>65</v>
      </c>
      <c r="E47" s="55"/>
      <c r="F47" s="42">
        <f t="shared" si="9"/>
        <v>0</v>
      </c>
      <c r="H47" s="32"/>
    </row>
    <row r="48" spans="1:907" s="7" customFormat="1">
      <c r="A48" s="77" t="s">
        <v>10</v>
      </c>
      <c r="B48" s="19" t="s">
        <v>55</v>
      </c>
      <c r="C48" s="56"/>
      <c r="D48" s="56"/>
      <c r="E48" s="57"/>
      <c r="F48" s="42"/>
      <c r="G48" s="6"/>
      <c r="H48" s="3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</row>
    <row r="49" spans="1:8" ht="33.75">
      <c r="A49" s="23" t="s">
        <v>23</v>
      </c>
      <c r="B49" s="18" t="s">
        <v>56</v>
      </c>
      <c r="C49" s="54"/>
      <c r="D49" s="54"/>
      <c r="E49" s="55"/>
      <c r="F49" s="42"/>
      <c r="H49" s="32"/>
    </row>
    <row r="50" spans="1:8">
      <c r="A50" s="23" t="s">
        <v>90</v>
      </c>
      <c r="B50" s="18" t="s">
        <v>57</v>
      </c>
      <c r="C50" s="54">
        <v>1621.75</v>
      </c>
      <c r="D50" s="54" t="s">
        <v>67</v>
      </c>
      <c r="E50" s="55"/>
      <c r="F50" s="42">
        <f t="shared" ref="F50:F53" si="10">C50*E50</f>
        <v>0</v>
      </c>
      <c r="H50" s="32"/>
    </row>
    <row r="51" spans="1:8">
      <c r="A51" s="23" t="s">
        <v>91</v>
      </c>
      <c r="B51" s="18" t="s">
        <v>58</v>
      </c>
      <c r="C51" s="54">
        <v>873.25</v>
      </c>
      <c r="D51" s="54" t="s">
        <v>67</v>
      </c>
      <c r="E51" s="55"/>
      <c r="F51" s="42">
        <f t="shared" si="10"/>
        <v>0</v>
      </c>
      <c r="H51" s="32"/>
    </row>
    <row r="52" spans="1:8">
      <c r="A52" s="23" t="s">
        <v>92</v>
      </c>
      <c r="B52" s="18" t="s">
        <v>59</v>
      </c>
      <c r="C52" s="54">
        <v>5350</v>
      </c>
      <c r="D52" s="54" t="s">
        <v>67</v>
      </c>
      <c r="E52" s="55"/>
      <c r="F52" s="42">
        <f t="shared" si="10"/>
        <v>0</v>
      </c>
      <c r="H52" s="32"/>
    </row>
    <row r="53" spans="1:8">
      <c r="A53" s="23" t="s">
        <v>93</v>
      </c>
      <c r="B53" s="18" t="s">
        <v>60</v>
      </c>
      <c r="C53" s="54">
        <v>48</v>
      </c>
      <c r="D53" s="54" t="s">
        <v>68</v>
      </c>
      <c r="E53" s="55"/>
      <c r="F53" s="42">
        <f t="shared" si="10"/>
        <v>0</v>
      </c>
      <c r="H53" s="32"/>
    </row>
    <row r="54" spans="1:8" ht="45">
      <c r="A54" s="23" t="s">
        <v>24</v>
      </c>
      <c r="B54" s="18" t="s">
        <v>61</v>
      </c>
      <c r="C54" s="54"/>
      <c r="D54" s="54" t="s">
        <v>70</v>
      </c>
      <c r="E54" s="55"/>
      <c r="F54" s="42"/>
      <c r="H54" s="32"/>
    </row>
    <row r="55" spans="1:8">
      <c r="A55" s="23" t="s">
        <v>74</v>
      </c>
      <c r="B55" s="18" t="s">
        <v>62</v>
      </c>
      <c r="C55" s="54">
        <v>3</v>
      </c>
      <c r="D55" s="54" t="s">
        <v>65</v>
      </c>
      <c r="E55" s="55"/>
      <c r="F55" s="42">
        <f t="shared" ref="F55:F57" si="11">C55*E55</f>
        <v>0</v>
      </c>
      <c r="H55" s="32"/>
    </row>
    <row r="56" spans="1:8">
      <c r="A56" s="23" t="s">
        <v>94</v>
      </c>
      <c r="B56" s="18" t="s">
        <v>63</v>
      </c>
      <c r="C56" s="54">
        <v>7</v>
      </c>
      <c r="D56" s="54" t="s">
        <v>65</v>
      </c>
      <c r="E56" s="55"/>
      <c r="F56" s="42">
        <f t="shared" si="11"/>
        <v>0</v>
      </c>
      <c r="H56" s="32"/>
    </row>
    <row r="57" spans="1:8">
      <c r="A57" s="23" t="s">
        <v>95</v>
      </c>
      <c r="B57" s="18" t="s">
        <v>64</v>
      </c>
      <c r="C57" s="54">
        <v>3</v>
      </c>
      <c r="D57" s="54" t="s">
        <v>65</v>
      </c>
      <c r="E57" s="55"/>
      <c r="F57" s="42">
        <f t="shared" si="11"/>
        <v>0</v>
      </c>
      <c r="H57" s="32"/>
    </row>
    <row r="58" spans="1:8">
      <c r="A58" s="26" t="s">
        <v>126</v>
      </c>
      <c r="B58" s="27" t="s">
        <v>110</v>
      </c>
      <c r="C58" s="58"/>
      <c r="D58" s="58"/>
      <c r="E58" s="59"/>
      <c r="F58" s="60"/>
      <c r="H58" s="32"/>
    </row>
    <row r="59" spans="1:8" s="1" customFormat="1" ht="45">
      <c r="A59" s="17" t="s">
        <v>96</v>
      </c>
      <c r="B59" s="18" t="s">
        <v>111</v>
      </c>
      <c r="C59" s="61">
        <v>95</v>
      </c>
      <c r="D59" s="48" t="s">
        <v>67</v>
      </c>
      <c r="E59" s="41"/>
      <c r="F59" s="42">
        <f t="shared" ref="F59:F60" si="12">C59*E59</f>
        <v>0</v>
      </c>
      <c r="H59" s="32"/>
    </row>
    <row r="60" spans="1:8" s="1" customFormat="1" ht="45">
      <c r="A60" s="17" t="s">
        <v>97</v>
      </c>
      <c r="B60" s="18" t="s">
        <v>112</v>
      </c>
      <c r="C60" s="61">
        <v>76</v>
      </c>
      <c r="D60" s="40" t="s">
        <v>67</v>
      </c>
      <c r="E60" s="41"/>
      <c r="F60" s="42">
        <f t="shared" si="12"/>
        <v>0</v>
      </c>
      <c r="H60" s="32"/>
    </row>
    <row r="61" spans="1:8" s="1" customFormat="1" ht="33.75">
      <c r="A61" s="17" t="s">
        <v>98</v>
      </c>
      <c r="B61" s="25" t="s">
        <v>113</v>
      </c>
      <c r="C61" s="62">
        <v>171</v>
      </c>
      <c r="D61" s="63" t="s">
        <v>67</v>
      </c>
      <c r="E61" s="64"/>
      <c r="F61" s="60">
        <f>E61*C61</f>
        <v>0</v>
      </c>
      <c r="H61" s="32"/>
    </row>
    <row r="62" spans="1:8" s="1" customFormat="1" ht="11.25">
      <c r="A62" s="28"/>
      <c r="B62" s="25"/>
      <c r="C62" s="65"/>
      <c r="D62" s="63"/>
      <c r="E62" s="64"/>
      <c r="F62" s="60"/>
    </row>
    <row r="63" spans="1:8" ht="15.75" thickBot="1">
      <c r="A63" s="29"/>
      <c r="B63" s="30"/>
      <c r="C63" s="72" t="s">
        <v>99</v>
      </c>
      <c r="D63" s="72"/>
      <c r="E63" s="72"/>
      <c r="F63" s="66">
        <f>SUM(F6:F61)</f>
        <v>0</v>
      </c>
    </row>
  </sheetData>
  <mergeCells count="4">
    <mergeCell ref="A3:B3"/>
    <mergeCell ref="E1:F1"/>
    <mergeCell ref="C63:E63"/>
    <mergeCell ref="A2:F2"/>
  </mergeCells>
  <phoneticPr fontId="15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6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helia</cp:lastModifiedBy>
  <cp:revision>0</cp:revision>
  <cp:lastPrinted>2020-10-20T17:50:07Z</cp:lastPrinted>
  <dcterms:created xsi:type="dcterms:W3CDTF">2010-05-27T14:17:27Z</dcterms:created>
  <dcterms:modified xsi:type="dcterms:W3CDTF">2020-10-26T17:25:32Z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