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995" activeTab="0"/>
  </bookViews>
  <sheets>
    <sheet name="OrcamentoProj" sheetId="1" r:id="rId1"/>
  </sheets>
  <definedNames>
    <definedName name="_xlnm.Print_Area" localSheetId="0">'OrcamentoProj'!$A$1:$O$11</definedName>
  </definedNames>
  <calcPr fullCalcOnLoad="1"/>
</workbook>
</file>

<file path=xl/sharedStrings.xml><?xml version="1.0" encoding="utf-8"?>
<sst xmlns="http://schemas.openxmlformats.org/spreadsheetml/2006/main" count="190" uniqueCount="147">
  <si>
    <t>Código</t>
  </si>
  <si>
    <t>Designação</t>
  </si>
  <si>
    <t>Qtd.</t>
  </si>
  <si>
    <t>Un.</t>
  </si>
  <si>
    <t>Preço Unitário</t>
  </si>
  <si>
    <t>Total</t>
  </si>
  <si>
    <t>Quantidade</t>
  </si>
  <si>
    <t>Projectista</t>
  </si>
  <si>
    <t>Estado do Projecto</t>
  </si>
  <si>
    <t>Ligado ao Processo Obra</t>
  </si>
  <si>
    <t>Ficha de Empreitada</t>
  </si>
  <si>
    <t>171/21</t>
  </si>
  <si>
    <t>IMPLEMENTAÇAO DE MEDIDAS DE ACALMIA DE TRÁFEGO DO TIPO LRV EM DIVERSOS LOCAIS DO CONCELHO DE LEIRIA</t>
  </si>
  <si>
    <t>1</t>
  </si>
  <si>
    <t>ESTALEIRO</t>
  </si>
  <si>
    <t>1.1</t>
  </si>
  <si>
    <t>Montagem, construção, manutenção, desmontagem e demolição do estaleiro e instalações provisórias e implementação do Plano de Prevenção e Gestão de Resíduos. E Elaboração das Fichas de Procedimento de Segurança, de acordo com o equipamento e métodos construtivos a utilizar na Obra, a fim de permitir ao Dono da Obra, nos termos do art.º 14 do decreto-lei n.º273/2003 de 29 de Outubro, autorizar a abertura do Estaleiro, trabalhos relativos ao estaleiro, ou relativos a quaiquer outras instalações provisórias de apoio à execução dos trabalhos, incluindo as correspondentes instalações, redes provisórias de água, de esgoto, de electricidade e de meios de telecomunicações, vias internas de circulação e todos os trabalhos necessários, para o conjunto dos trabalhos incluídos na empreitada, conforme especificações do C.E.  Sinalização temporária de trabalhos, de acordo com projecto elaborado nos termos do Decreto Regulamentar 22A/98 de 1 de Outubro, referente a sinalização vertical, horizontal e outros equipamentos necessários, incluindo fornecimento, implantação e colocação.</t>
  </si>
  <si>
    <t>vg</t>
  </si>
  <si>
    <t>1.2</t>
  </si>
  <si>
    <t>Fornecimento e aplicação de placa de obra de acordo com modelo patente no caderno de encargos, incluindo estrutura de suporte e todos os materiais e trabalhos necessários para a sua boa colocação.</t>
  </si>
  <si>
    <t>un</t>
  </si>
  <si>
    <t>2</t>
  </si>
  <si>
    <t>LRV- LOMBA REDUTORA ASSOCIADA A PASSAGEM DE PEÕES - Tipo trapezoidal</t>
  </si>
  <si>
    <t>2.1</t>
  </si>
  <si>
    <t>Fresagem de pavimento na zona de passadeira a uma profundidade média de 0,10m, íncluindo regularização do material fresado para formação da LRV, carga, transporte e descarga dos produtos resultantes e sua colocação em vazadouro certificado. Nota: Está considerado a via com uma largura máxima de 7m, e LRV de acordo com a peça desenhada nº01 e nº02.</t>
  </si>
  <si>
    <t>2.2</t>
  </si>
  <si>
    <t>Execução de varredura e limpeza de toda a zona a intervir, incluindo todos os trabalhos, carga, transporte e descarga dos produtos a vazadouro.</t>
  </si>
  <si>
    <t>2.3</t>
  </si>
  <si>
    <t>Fornecimento, transporte e aplicação da camada de desgaste em betão betuminoso com inertes de ofite, na formação da passadeira, após compactação antecedida de rega de colagem com emulsão tipo catiónico rápido à taxa de 0.6kg/m2, a formar passadeira de acordo com o projeto.</t>
  </si>
  <si>
    <t>2.4</t>
  </si>
  <si>
    <t>Fornecimento, transporte e aplicação da camada de desgaste em betão betuminoso com inertes de ofite, na formação da rampa em passadeira, após compactação antecedida de rega de colagem com emulsão tipo catiónico rápido à taxa de 0.6kg/m2, a formar passadeira de acordo com a peça desenhada nº01 e nº02. Nota: Está considerado a via com uma largura máxima de 7m.</t>
  </si>
  <si>
    <t>m2</t>
  </si>
  <si>
    <t>2.5</t>
  </si>
  <si>
    <t>Fornecimento e aplicação á fiada de calçada em cubo granito escuro (11x11x11cm) em toda a largura da via, na formação da passadeira, incluindo pó de pedra, refechamento das juntas com aguada de cimento e areia e todos os trabalhos e materias necessários para a sua boa execução.Nota: Está considerado a via com uma largura máxima de 7m, e LRV de acordo com a peça desenhada nº01 e nº02.</t>
  </si>
  <si>
    <t>2.6</t>
  </si>
  <si>
    <t>Fornecimento e aplicação á fiada de calçada em cubo de calcário (11x11x11cm) na formação da passadeira, incluindo pó de pedra, refechamento das juntas com aguada de cimento e areia e todos os trabalhos e materias necessários para a sua boa execução.Nota: Está considerado a via com uma largura máxima de 7m, e LRV de acordo com a peça desenhada nº01 e nº02.</t>
  </si>
  <si>
    <t>2.7</t>
  </si>
  <si>
    <t>Sinalização Horizontal</t>
  </si>
  <si>
    <t>2.7.1</t>
  </si>
  <si>
    <t>Execução de marcas rodoviárias com pintura a quente em spray plástico e termoplástivo, incluindo pré-marcação, longitudinais, transversais e outras, em conformidade com o existente, eventualmente melhorado em algumas situações, de acordo com as orientações da Fiscalização:</t>
  </si>
  <si>
    <t>2.7.1.1</t>
  </si>
  <si>
    <t>Linha branca contínua LBC com 0,12 m de largura (LBC 0,12).</t>
  </si>
  <si>
    <t>ml</t>
  </si>
  <si>
    <t>2.7.1.2</t>
  </si>
  <si>
    <t>Linha branca tracejada LBT com 0,12 m de largura e relação traço/espaço 5/2 m (LBT 0,12; 5/2).</t>
  </si>
  <si>
    <t>2.7.1.3</t>
  </si>
  <si>
    <t>Barras de paragem M8 com 0,50 m de largura.</t>
  </si>
  <si>
    <t>2.7.1.4</t>
  </si>
  <si>
    <t>Passadeiras de peões M11 incluindo xadrez nas lombas M11b.</t>
  </si>
  <si>
    <t>2.8</t>
  </si>
  <si>
    <t>Sinalização Vertical</t>
  </si>
  <si>
    <t>2.8.1</t>
  </si>
  <si>
    <t>Fornecimento e aplicação de sinalização vertical de "código", incluindo fornecimento, transporte e colocação. Os sinais serão em chapa de alumínio com 2mm de espessura, aba dupla, com tela reflectora tipo "Engineer Grade (EG)" com garantia mínima de 7 anos e com acessórios de afixação para suporte de acordo com as características definidas no quadro acima. No tardoz deverão ser aplicadas barras de sustentação em alumínio do “tipo OME”, soldadas, bem como incluir no verso a inscrição “Município de Leiria”. A sinalização do trânsito deve obedecer ao estipulado no Regulamento de Sinalização do Trânsito (DR 22A/98, de 1 de Outubro, alterado pelo DR 41/2002, de 20 de Agosto, pelo DR 13/2003, de 26.06 e pelo DL 39/2010, de 26.04) e no DL 163/2006, de 08 de Agosto:</t>
  </si>
  <si>
    <t>2.8.1.1</t>
  </si>
  <si>
    <t>H7 - Passagem para peões</t>
  </si>
  <si>
    <t>2.8.1.2</t>
  </si>
  <si>
    <t>A2a- Lomba</t>
  </si>
  <si>
    <t>2.8.1.3</t>
  </si>
  <si>
    <t>H6- velocidade recomendada de 30km/h</t>
  </si>
  <si>
    <t>2.8.1.4</t>
  </si>
  <si>
    <t>painel adicional modelo 1a (distância a definir)</t>
  </si>
  <si>
    <t>2.8.2</t>
  </si>
  <si>
    <t>Fornecimento e aplicação de prumos incluindo acessórios. Os prumos serão de secção circular, em chapa de aço galvanizado com 3mm de espessura, Ø = 60mm com altura que após colocação permita garantir uma altura livre de 2,40m, incluindo peças de ligação, maciços de fundação e remate com o pavimento.</t>
  </si>
  <si>
    <t>3</t>
  </si>
  <si>
    <t>OBRAS ACESSÓRIAS PARA A IMPLEMENTAÇÃO DAS LOMBAS</t>
  </si>
  <si>
    <t>3.1</t>
  </si>
  <si>
    <t>Arranque de lancil (calcário ou betão) existente no passeio e separador, na area a implementar a passadeira, incluindo carga, transporte e descarga dos produtos a vazadouro. Nota: Considera-se uma extensão média de 30ml.</t>
  </si>
  <si>
    <t>3.2</t>
  </si>
  <si>
    <t>Levantamento de calçada miuda, na área de rebaixamento/na implentação da passadeira, incluindo transporte a depósito para posterior aplicação. Nota: Considera-se uma extensão média de 30ml.</t>
  </si>
  <si>
    <t>3.3</t>
  </si>
  <si>
    <t>Levantamento de pavet, na área de rebaixamento/na implentação da passadeira, incluindo transporte a depósito para posterior aplicação. Nota: Considera-se uma extensão média de 30ml.</t>
  </si>
  <si>
    <t>3.4</t>
  </si>
  <si>
    <t>Levantamento de lajetas de betão pitonado,  na área de rebaixamento/na implentação da passadeira, incluindo transporte a depósito para posterior aplicação. Nota: Considera-se uma extensão média de 30ml.</t>
  </si>
  <si>
    <t>3.5</t>
  </si>
  <si>
    <t>Escavação mecânica em terra (50%), terra dura ou rocha branda (50%), em abertura de caixa na zona do passeio a implementar, com uma profundidade minima de 0,40m, incluindo a baldeação dos produtos escavados, carga, transporte e descarga dos produtos resultantes da escavação e sua colocação em vazadouro certificado, eventual indemnização por depósito, assim como a execução de todos os trabalhos. Nota: Todos os danos causados por esta intervenção são da responsabilidade do adjudicatário. Considera-se uma extensão média de 30ml, largura média de 1,60.</t>
  </si>
  <si>
    <t>m3</t>
  </si>
  <si>
    <t>3.6</t>
  </si>
  <si>
    <t>Fornecimento e aplicação de  aglomerado britado de granulometria extensa (ABGE),  executado por camadas sucessivas até atingir as cotas de trabalho, considerando uma espessura média de 40cm, devidamente regadas  e compactadas mecânicamente.</t>
  </si>
  <si>
    <t>3.7</t>
  </si>
  <si>
    <t>Fornecimento e assentamento de lancil de calcário bujardado a pico grosso  (100X20x25), (rebaixado com 2 peças), na formação de passadeira,íncluindo fundação em betão e todos os trabalhos e materiais necessários para a sua boa execução.</t>
  </si>
  <si>
    <t>3.8</t>
  </si>
  <si>
    <t>Fornecimento e assentamento de lancis de betão (100x15x25) no passeio (rebaixado com 2 peças), na formação de passadeira,íncluindo fundação em betão, remates no pavimento e todos os trabalhos e materiais necessários para a sua boa execução.</t>
  </si>
  <si>
    <t>3.9</t>
  </si>
  <si>
    <t>Fornecimento e assentamento de lancis pré-fabricados em betão, com 0,20x0,15x0,08 m, , em contra lancil, com 2 peças nas zonas dos acessos, abertura de fundação, execução de fundações em betão pobre e todos os materiais e trabalhos necessários á sua boa execução.</t>
  </si>
  <si>
    <t>3.10</t>
  </si>
  <si>
    <t>Reposição de calçada miúda anteriormente levantada, na envolvente ao pavimento pitonado, incluindo transporte, pó de pedra para assentamento refechamento de juntas com aguada de cimento e areia,e todos os trabalhos e materiais necessários para a sua boa execução.</t>
  </si>
  <si>
    <t>3.11</t>
  </si>
  <si>
    <t>Levantamento e reposição de pavê existente,  incluindo corte do betuminoso, regularização do fundo de caixa do fundo da caixa, fornecimento de camada de pó-de-pedra com 5 cm e betumação das juntas com águada de cimento e areia.</t>
  </si>
  <si>
    <t>3.12</t>
  </si>
  <si>
    <t>Fornecimento e aplicação de calçada miúda de vidraço branco, na criação de novo passeio, assente em pó de pedra, refechamento das juntas com aguada de cimento e areia e todos os trabalhos e materias necessários para a sua boa execução.</t>
  </si>
  <si>
    <t>3.13</t>
  </si>
  <si>
    <t>Fornecimento e assentamento de blocos de betão pré-fabricados (pavê), com 0,20x0,10x0,06 m, na cor natural (cinza), na criação de novo passeio, incluindo camada de pó de pedra com 0,05m, refechamento de juntas com cimento e areia fina ao traço 1:4 e todos os trabalhos e materiais necessários á sua boa execução.</t>
  </si>
  <si>
    <t>3.14</t>
  </si>
  <si>
    <t>Fornecimento e aplicação de pavimento pré-fabricado em betão pitonado com 40x40x3,5, de cor amarelo,  na area de acesso à passadeira, inluindo abertura de caixa com 30 de espessura, tout venant para regularização da plataforma, base em argamassa a uma relação de aprox. 5/1, e uma espessura de aprox. 15cm, argamassa de assentamento com uma espessura de 4 cm, areia fina para refechamento de juntas  e aplicação de uma fiada de remate do pavimento envolvente, conforme pormenor tipo existente,na junção de materiais, e todos os materiais e trabalhos necessários a um perfeito acabamento.</t>
  </si>
  <si>
    <t>4</t>
  </si>
  <si>
    <t>DEMOLIÇÃO DE LOMBAS EXISTENTES</t>
  </si>
  <si>
    <t>4.1</t>
  </si>
  <si>
    <t>Fresagem da zona de intervenção para remate com o novo betuminoso, numa profundidade média de 15cm,  na área de lomba existente, para permitir a perfeita ligação e disfarce do betuminoso, incluindo o transporte e encaminhamento dos materiais sobrantes a operador licenciado.</t>
  </si>
  <si>
    <t>4.2</t>
  </si>
  <si>
    <t>Camada de desgaste AC14 surf 35/50 (MB), com 0,05 de espessura média após compactação, antecedida de rega de colagem com emulsão betuminosa C60 B4 (ECR-1) à taxa 0,5 Kg/m²,na zona a regularizar após a demolição das lombas, incluindo todos os materiais e trabalhos necessários.</t>
  </si>
  <si>
    <t>5</t>
  </si>
  <si>
    <t>LRV- LOMBA REDUTORA  DE VELOCIDADE- TIPO CIRCULAR</t>
  </si>
  <si>
    <t>5.1</t>
  </si>
  <si>
    <t>Fresagem da zona de intervenção, de acordo com a peça desenhada nº2, para remate com o novo betuminoso, numa profundidade de cerca de 5cm, na zona de encontros / concordâncias com pavimentos existentes, para permitir a perfeita ligação e disfarce do betuminoso, incluindo o transporte e encaminhamento dos materiais sobrantes a operador licenciado.</t>
  </si>
  <si>
    <t>5.2</t>
  </si>
  <si>
    <t>5.3</t>
  </si>
  <si>
    <t>Fornecimento e aplicação de rega de colagem com emulsão catiónica de rotura rápida do tipo C60B3 (ECR-1) à taxa de 0,50 kg/m2, incluindo prévia limpeza do pavimento existente e demais trabalhos necessários.</t>
  </si>
  <si>
    <t>5.4</t>
  </si>
  <si>
    <t>Execução de lombas redutoras de velocidade (LRV) helipsoide (circular), de acordo com a peça desenhada nº2, incluindo fornecimento de betão betuminoso com características de camada de desgaste AC 14 surf 35/50 (BB) com a espessura variável, de acordo com o local, (entre 7,5cm e 10,0cm depois de compactado, sendo que a espessura nas extremidades acaba na cota existente), incluindo todos os trabalhos acessórios e complementares e em cumprimento às condições nas peças desenhadas e escritas. Nota: Deverá ser considerado a execução de rasgo lateral junto aos lancis para escoamento das águas pluviais</t>
  </si>
  <si>
    <t>6</t>
  </si>
  <si>
    <t>DRENAGEM PLUVIAL</t>
  </si>
  <si>
    <t>6.1</t>
  </si>
  <si>
    <t>Fornecimento e instalação de tubagem de ligação em PP corrugado SN8,  incluindo escavação mecânica em abertura de vala em terra, terra dura, rocha branda, betão betuminoso, solocimento e betão, podendo estas ser abertas manualmente ou mecanicamente, com profundidade máxima de 2,00 m, com uma largura de fundo de 0,90 m, carga, transporte e descarga dos produtos resultantes da escavação e sua colocação em vazadouro certificado, eventual indeminização por depósito, assim como a execução de todos os trabalhos. Nota: Todos os danos causados por esta intervenção são da responsabilidade do adjudicatário. O seu leito deve ser regular e isento de pedras e coberto com uma camada de 0,05 m de areia fina. Deverá ainda ser considerado o tapamento da vala com ABGE por camadas de 0,20m de espessura devidamente regadas e compactadas, devendo ainda ser considerada a instalação de uma fita de sinalização plástica com a inscrição “Pluvial” a qual será implantada a uma distância de 50 cm do seu extradorso superior. Estima-se em cada intervenção uma extensão média de 50ml.</t>
  </si>
  <si>
    <t>6.1.1</t>
  </si>
  <si>
    <t>Com diâmetro 250 mm.</t>
  </si>
  <si>
    <t>6.1.2</t>
  </si>
  <si>
    <t>Com diâmetro 315 mm.</t>
  </si>
  <si>
    <t>6.1.3</t>
  </si>
  <si>
    <t>Com diâmetro 400 mm.</t>
  </si>
  <si>
    <t>6.2</t>
  </si>
  <si>
    <t>Execução de corpo completo de câmaras de visita, com 1,00 m de diâmetro interior, executado com anéis pré-fabricados de betão B25, com 0,10 m de espessura, incluindo cúpula tronco-cónica excêntrica com 0,74 m de altura, refechamento de juntas, com profundidade média de 2,00m.</t>
  </si>
  <si>
    <t>6.3</t>
  </si>
  <si>
    <t>Fornecimento e assentamento de aros e tampas redondas para tráfego normal, não ventiladas, em câmaras de visita, em FFD, com abertura útil de 600 mm, da classe D400, conforme norma EN 124.</t>
  </si>
  <si>
    <t>6.4</t>
  </si>
  <si>
    <t>Execução de caixa de visita quadrada de seção 60x60x120cm, para ligações diversas em elementos pré fabricados de betão,  assente sobre camada de betão, incluindo aro e tampa em ferro fundido dútil,  classe D400,  normalizada de acordo com a NP 124,  com inscrição Águas Pluviais, ramal em tubo PP corrugado SN8 diâmetro 200, numa média de 6ml, incluindo todos os trabalhos, ligações e remates necessários.</t>
  </si>
  <si>
    <t>6.5</t>
  </si>
  <si>
    <t>Construção de caixa de sargeta completa, com altura inferior a 1,20 m, incluindo todo o movimento de terras necessário, soleira em betão simples de 300 Kg de cimento/m3 e corpo em elementos pré-fabricados e betão, com secção interior de 0,670x0,300, ramal em tubo PP corrugado SN8 diâmetro 200, numa média de 6ml e grelha plana em FFD, com 650x350 mm, da classe C250, conforme norma EN 124, assente em caixa de sargeta.</t>
  </si>
  <si>
    <t>7</t>
  </si>
  <si>
    <t>DIVERSOS</t>
  </si>
  <si>
    <t>7.1</t>
  </si>
  <si>
    <t>Levantamento de tampas de caixas de visita/sumidouros existentes para a cota final de pavimento, incluindo todos os trabalhos acessórios</t>
  </si>
  <si>
    <t>7.2</t>
  </si>
  <si>
    <t>Levantamento e reposição de pilaretes existentes, incluindo todos os materiais e trabalhos necessários.</t>
  </si>
  <si>
    <t>7.3</t>
  </si>
  <si>
    <t>Levantamento e reposição de sinalização vertical para adaptação ao novo local da passadeira, incluindo todos os trabalhos necessários.bem como transporte e encaminhamento dos materiais sobrantes por operador licenciado.</t>
  </si>
  <si>
    <t>8</t>
  </si>
  <si>
    <t>Notas</t>
  </si>
  <si>
    <t>8.1</t>
  </si>
  <si>
    <t>Nota Geral 1: Os locais das intervenções serão fornecidos após a adjudicação da empreitada.A implementação  das LRV associadas a passadeiras, deverão ser implementadas em locais com a existência de um passeio, drenagem pluvial, ou que se verifiquem as mínimas condições para o efeito.</t>
  </si>
  <si>
    <t>8.2</t>
  </si>
  <si>
    <t>Nota Geral 2: Mesmo que não expressamente indicado, em todos os trabalhos e no seu preço, devem considerar-se incluídos o fornecimento de todos os materiais, mão de obra, equipamentos, trabalhos acessórios e complementares ou quaisquer atividades necessárias à boa execução e finalização da empreitada.</t>
  </si>
  <si>
    <t>8.3</t>
  </si>
  <si>
    <t>Nota Geral 3: Em todos os trabalhos e no seu preço, devem considerar-se incluídos o controle de qualidade dos materiais, dos elementos de construção e dos trabalhos da obra.</t>
  </si>
  <si>
    <t>8.4</t>
  </si>
  <si>
    <t>Nota Geral 4: Em todos os artigos estão incluídos os respetivos trabalhos mencionados nas peças escritas e peças desenhadas, mesmo se não referidos no articulado, este documento deverá ser lido em conjunto com os restantes elementos do projeto.</t>
  </si>
  <si>
    <t>Total proposta:</t>
  </si>
  <si>
    <t>ANEXO III - MAPA QUANTIDADES TRABALHO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</si>
</sst>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816]dddd\,\ d&quot; de &quot;mmmm&quot; de &quot;yyyy"/>
    <numFmt numFmtId="167" formatCode="dd/mm/yyyy"/>
    <numFmt numFmtId="168" formatCode="#,##0.00\ &quot;€&quot;"/>
  </numFmts>
  <fonts count="43">
    <font>
      <sz val="11"/>
      <color theme="1"/>
      <name val="Calibri"/>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0"/>
      <color indexed="8"/>
      <name val="Calibri"/>
      <family val="2"/>
    </font>
    <font>
      <b/>
      <sz val="10"/>
      <color indexed="8"/>
      <name val="Calibri"/>
      <family val="2"/>
    </font>
    <font>
      <sz val="10"/>
      <color indexed="9"/>
      <name val="Calibri"/>
      <family val="2"/>
    </font>
    <font>
      <sz val="10"/>
      <name val="Calibri"/>
      <family val="2"/>
    </font>
    <font>
      <b/>
      <sz val="12"/>
      <color indexed="8"/>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10"/>
      <color theme="1"/>
      <name val="Calibri"/>
      <family val="2"/>
    </font>
    <font>
      <b/>
      <sz val="10"/>
      <color theme="1"/>
      <name val="Calibri"/>
      <family val="2"/>
    </font>
    <font>
      <sz val="10"/>
      <color theme="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5999634265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4" applyNumberFormat="0" applyAlignment="0" applyProtection="0"/>
    <xf numFmtId="0" fontId="28" fillId="0" borderId="5" applyNumberFormat="0" applyFill="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9" fillId="27" borderId="0" applyNumberFormat="0" applyBorder="0" applyAlignment="0" applyProtection="0"/>
    <xf numFmtId="0" fontId="30" fillId="28" borderId="4" applyNumberFormat="0" applyAlignment="0" applyProtection="0"/>
    <xf numFmtId="0" fontId="3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33" fillId="20" borderId="7" applyNumberFormat="0" applyAlignment="0" applyProtection="0"/>
    <xf numFmtId="164"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165" fontId="0" fillId="0" borderId="0" applyFont="0" applyFill="0" applyBorder="0" applyAlignment="0" applyProtection="0"/>
  </cellStyleXfs>
  <cellXfs count="59">
    <xf numFmtId="0" fontId="0" fillId="0" borderId="0" xfId="0" applyFont="1" applyAlignment="1">
      <alignment/>
    </xf>
    <xf numFmtId="0" fontId="39" fillId="0" borderId="0" xfId="0" applyFont="1" applyAlignment="1">
      <alignment/>
    </xf>
    <xf numFmtId="0" fontId="39" fillId="0" borderId="0" xfId="0" applyFont="1" applyAlignment="1">
      <alignment vertical="top" wrapText="1"/>
    </xf>
    <xf numFmtId="0" fontId="39" fillId="0" borderId="10" xfId="0" applyFont="1" applyBorder="1" applyAlignment="1">
      <alignment horizontal="left" vertical="top"/>
    </xf>
    <xf numFmtId="0" fontId="40" fillId="33" borderId="10" xfId="0" applyFont="1" applyFill="1" applyBorder="1" applyAlignment="1">
      <alignment horizontal="center" vertical="center"/>
    </xf>
    <xf numFmtId="0" fontId="40" fillId="0" borderId="11" xfId="0" applyFont="1" applyBorder="1" applyAlignment="1">
      <alignment/>
    </xf>
    <xf numFmtId="44" fontId="39" fillId="0" borderId="10" xfId="48" applyFont="1" applyBorder="1" applyAlignment="1">
      <alignment vertical="top" wrapText="1"/>
    </xf>
    <xf numFmtId="0" fontId="39" fillId="0" borderId="10" xfId="0" applyNumberFormat="1" applyFont="1" applyBorder="1" applyAlignment="1">
      <alignment horizontal="right" vertical="top"/>
    </xf>
    <xf numFmtId="0" fontId="39" fillId="0" borderId="10" xfId="48" applyNumberFormat="1" applyFont="1" applyBorder="1" applyAlignment="1">
      <alignment horizontal="left" vertical="top"/>
    </xf>
    <xf numFmtId="44" fontId="39" fillId="0" borderId="10" xfId="0" applyNumberFormat="1" applyFont="1" applyBorder="1" applyAlignment="1">
      <alignment vertical="top" wrapText="1"/>
    </xf>
    <xf numFmtId="0" fontId="41" fillId="0" borderId="0" xfId="0" applyFont="1" applyAlignment="1">
      <alignment vertical="top"/>
    </xf>
    <xf numFmtId="49" fontId="41" fillId="0" borderId="0" xfId="0" applyNumberFormat="1" applyFont="1" applyAlignment="1">
      <alignment vertical="top"/>
    </xf>
    <xf numFmtId="0" fontId="41" fillId="0" borderId="0" xfId="0" applyFont="1" applyAlignment="1">
      <alignment vertical="top" wrapText="1"/>
    </xf>
    <xf numFmtId="44" fontId="39" fillId="0" borderId="10" xfId="48" applyFont="1" applyBorder="1" applyAlignment="1">
      <alignment/>
    </xf>
    <xf numFmtId="0" fontId="39" fillId="0" borderId="10" xfId="48" applyNumberFormat="1" applyFont="1" applyBorder="1" applyAlignment="1">
      <alignment horizontal="center" vertical="center"/>
    </xf>
    <xf numFmtId="0" fontId="40" fillId="33" borderId="10" xfId="0" applyFont="1" applyFill="1" applyBorder="1" applyAlignment="1">
      <alignment horizontal="right"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xf>
    <xf numFmtId="49" fontId="21" fillId="0" borderId="0" xfId="0" applyNumberFormat="1" applyFont="1" applyAlignment="1">
      <alignment vertical="top"/>
    </xf>
    <xf numFmtId="167" fontId="21" fillId="0" borderId="0" xfId="0" applyNumberFormat="1" applyFont="1" applyAlignment="1">
      <alignment vertical="top"/>
    </xf>
    <xf numFmtId="0" fontId="41" fillId="0" borderId="0" xfId="0" applyFont="1" applyAlignment="1">
      <alignment/>
    </xf>
    <xf numFmtId="0" fontId="39" fillId="0" borderId="12" xfId="0" applyNumberFormat="1" applyFont="1" applyBorder="1" applyAlignment="1">
      <alignment horizontal="left" vertical="top" wrapText="1"/>
    </xf>
    <xf numFmtId="0" fontId="39" fillId="0" borderId="13" xfId="0" applyNumberFormat="1" applyFont="1" applyBorder="1" applyAlignment="1">
      <alignment horizontal="left" vertical="top" wrapText="1"/>
    </xf>
    <xf numFmtId="0" fontId="39" fillId="0" borderId="14" xfId="0" applyNumberFormat="1" applyFont="1" applyBorder="1" applyAlignment="1">
      <alignment horizontal="left" vertical="top" wrapText="1"/>
    </xf>
    <xf numFmtId="0" fontId="40" fillId="33" borderId="15"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6" xfId="0" applyFont="1" applyFill="1" applyBorder="1" applyAlignment="1">
      <alignment horizontal="center" vertical="center"/>
    </xf>
    <xf numFmtId="0" fontId="40" fillId="33" borderId="17" xfId="0" applyFont="1" applyFill="1" applyBorder="1" applyAlignment="1">
      <alignment horizontal="center" vertical="center"/>
    </xf>
    <xf numFmtId="0" fontId="40" fillId="33" borderId="18"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20" xfId="0" applyFont="1" applyFill="1" applyBorder="1" applyAlignment="1">
      <alignment horizontal="center" vertical="center"/>
    </xf>
    <xf numFmtId="0" fontId="40" fillId="33" borderId="21" xfId="0" applyFont="1" applyFill="1" applyBorder="1" applyAlignment="1">
      <alignment horizontal="center" vertical="center"/>
    </xf>
    <xf numFmtId="0" fontId="40" fillId="33" borderId="10" xfId="0" applyFont="1" applyFill="1" applyBorder="1" applyAlignment="1">
      <alignment horizontal="center" vertical="center"/>
    </xf>
    <xf numFmtId="0" fontId="39" fillId="0" borderId="22" xfId="0" applyFont="1" applyBorder="1" applyAlignment="1">
      <alignment horizontal="center" vertical="top"/>
    </xf>
    <xf numFmtId="0" fontId="39" fillId="0" borderId="0" xfId="0" applyFont="1" applyBorder="1" applyAlignment="1">
      <alignment horizontal="center" vertical="top"/>
    </xf>
    <xf numFmtId="0" fontId="39" fillId="0" borderId="23" xfId="0" applyFont="1" applyBorder="1" applyAlignment="1">
      <alignment horizontal="center" vertical="top"/>
    </xf>
    <xf numFmtId="0" fontId="40" fillId="33" borderId="12" xfId="0" applyFont="1" applyFill="1" applyBorder="1" applyAlignment="1">
      <alignment horizontal="right" vertical="center"/>
    </xf>
    <xf numFmtId="0" fontId="40" fillId="33" borderId="14" xfId="0" applyFont="1" applyFill="1" applyBorder="1" applyAlignment="1">
      <alignment horizontal="right" vertical="center"/>
    </xf>
    <xf numFmtId="0" fontId="40" fillId="33" borderId="22"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23" xfId="0" applyFont="1" applyFill="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40" fillId="33" borderId="12" xfId="0" applyFont="1" applyFill="1" applyBorder="1" applyAlignment="1">
      <alignment horizontal="center" vertical="center"/>
    </xf>
    <xf numFmtId="0" fontId="40" fillId="33" borderId="14" xfId="0" applyFont="1" applyFill="1" applyBorder="1" applyAlignment="1">
      <alignment horizontal="center" vertical="center"/>
    </xf>
    <xf numFmtId="0" fontId="39" fillId="0" borderId="12" xfId="48" applyNumberFormat="1" applyFont="1" applyBorder="1" applyAlignment="1">
      <alignment horizontal="left" vertical="center"/>
    </xf>
    <xf numFmtId="0" fontId="0" fillId="0" borderId="13" xfId="0" applyNumberFormat="1" applyBorder="1" applyAlignment="1">
      <alignment horizontal="left" vertical="center"/>
    </xf>
    <xf numFmtId="0" fontId="0" fillId="0" borderId="14" xfId="0" applyNumberFormat="1" applyBorder="1" applyAlignment="1">
      <alignment horizontal="left" vertical="center"/>
    </xf>
    <xf numFmtId="0" fontId="40" fillId="0" borderId="15" xfId="0" applyFont="1" applyBorder="1" applyAlignment="1">
      <alignment horizontal="center" vertical="top"/>
    </xf>
    <xf numFmtId="0" fontId="37" fillId="0" borderId="11" xfId="0" applyFont="1" applyBorder="1" applyAlignment="1">
      <alignment horizontal="center" vertical="top"/>
    </xf>
    <xf numFmtId="0" fontId="37" fillId="0" borderId="22" xfId="0" applyFont="1" applyBorder="1" applyAlignment="1">
      <alignment horizontal="center" vertical="top"/>
    </xf>
    <xf numFmtId="0" fontId="37" fillId="0" borderId="0" xfId="0" applyFont="1" applyBorder="1" applyAlignment="1">
      <alignment horizontal="center" vertical="top"/>
    </xf>
    <xf numFmtId="0" fontId="37" fillId="0" borderId="17" xfId="0" applyFont="1" applyBorder="1" applyAlignment="1">
      <alignment horizontal="center" vertical="top"/>
    </xf>
    <xf numFmtId="0" fontId="37" fillId="0" borderId="18" xfId="0" applyFont="1" applyBorder="1" applyAlignment="1">
      <alignment horizontal="center" vertical="top"/>
    </xf>
    <xf numFmtId="0" fontId="42" fillId="33" borderId="10" xfId="0" applyFont="1" applyFill="1" applyBorder="1" applyAlignment="1">
      <alignment horizontal="center" vertical="center"/>
    </xf>
    <xf numFmtId="0" fontId="39" fillId="0" borderId="10" xfId="0" applyNumberFormat="1" applyFont="1" applyBorder="1" applyAlignment="1">
      <alignment horizontal="center" vertical="top"/>
    </xf>
    <xf numFmtId="0" fontId="39" fillId="0" borderId="10" xfId="48" applyNumberFormat="1" applyFont="1" applyBorder="1" applyAlignment="1">
      <alignment horizontal="center" vertical="top"/>
    </xf>
  </cellXfs>
  <cellStyles count="47">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Incorreto" xfId="47"/>
    <cellStyle name="Currency" xfId="48"/>
    <cellStyle name="Currency [0]" xfId="49"/>
    <cellStyle name="Neutro" xfId="50"/>
    <cellStyle name="Nota" xfId="51"/>
    <cellStyle name="Percent" xfId="52"/>
    <cellStyle name="Saída" xfId="53"/>
    <cellStyle name="Comma [0]" xfId="54"/>
    <cellStyle name="Texto de Aviso" xfId="55"/>
    <cellStyle name="Texto Explicativo" xfId="56"/>
    <cellStyle name="Título" xfId="57"/>
    <cellStyle name="Total" xfId="58"/>
    <cellStyle name="Verificar Célula"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C1FB9.B664EC6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228600</xdr:rowOff>
    </xdr:from>
    <xdr:to>
      <xdr:col>2</xdr:col>
      <xdr:colOff>657225</xdr:colOff>
      <xdr:row>3</xdr:row>
      <xdr:rowOff>228600</xdr:rowOff>
    </xdr:to>
    <xdr:pic>
      <xdr:nvPicPr>
        <xdr:cNvPr id="1" name="Imagem 2"/>
        <xdr:cNvPicPr preferRelativeResize="1">
          <a:picLocks noChangeAspect="1"/>
        </xdr:cNvPicPr>
      </xdr:nvPicPr>
      <xdr:blipFill>
        <a:blip r:link="rId1"/>
        <a:srcRect b="12500"/>
        <a:stretch>
          <a:fillRect/>
        </a:stretch>
      </xdr:blipFill>
      <xdr:spPr>
        <a:xfrm>
          <a:off x="95250" y="228600"/>
          <a:ext cx="2190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77"/>
  <sheetViews>
    <sheetView showGridLines="0" tabSelected="1" workbookViewId="0" topLeftCell="A59">
      <pane xSplit="1" topLeftCell="B1" activePane="topRight" state="frozen"/>
      <selection pane="topLeft" activeCell="A1" sqref="A1"/>
      <selection pane="topRight" activeCell="L71" sqref="L71"/>
    </sheetView>
  </sheetViews>
  <sheetFormatPr defaultColWidth="9.140625" defaultRowHeight="15"/>
  <cols>
    <col min="1" max="1" width="14.421875" style="1" customWidth="1"/>
    <col min="2" max="11" width="10.00390625" style="1" customWidth="1"/>
    <col min="12" max="12" width="10.421875" style="1" customWidth="1"/>
    <col min="13" max="13" width="6.28125" style="1" customWidth="1"/>
    <col min="14" max="14" width="13.00390625" style="1" customWidth="1"/>
    <col min="15" max="15" width="21.421875" style="1" customWidth="1"/>
    <col min="16" max="16" width="9.140625" style="1" customWidth="1"/>
    <col min="17" max="20" width="9.140625" style="18" customWidth="1"/>
    <col min="21" max="21" width="10.421875" style="19" bestFit="1" customWidth="1"/>
    <col min="22" max="22" width="11.421875" style="19" customWidth="1"/>
    <col min="23" max="23" width="9.140625" style="16" customWidth="1"/>
    <col min="24" max="24" width="9.140625" style="19" customWidth="1"/>
    <col min="25" max="25" width="9.140625" style="16" customWidth="1"/>
    <col min="26" max="26" width="9.140625" style="11" customWidth="1"/>
    <col min="27" max="27" width="93.57421875" style="12" customWidth="1"/>
    <col min="28" max="28" width="9.28125" style="10" bestFit="1" customWidth="1"/>
    <col min="29" max="32" width="9.140625" style="10" customWidth="1"/>
    <col min="33" max="36" width="9.28125" style="10" bestFit="1" customWidth="1"/>
    <col min="37" max="37" width="9.421875" style="10" bestFit="1" customWidth="1"/>
    <col min="38" max="42" width="9.140625" style="10" customWidth="1"/>
    <col min="43" max="45" width="9.140625" style="21" customWidth="1"/>
    <col min="46" max="46" width="9.140625" style="18" customWidth="1"/>
    <col min="47" max="16384" width="9.140625" style="1" customWidth="1"/>
  </cols>
  <sheetData>
    <row r="1" spans="1:26" ht="22.5" customHeight="1">
      <c r="A1" s="50"/>
      <c r="B1" s="51"/>
      <c r="C1" s="51"/>
      <c r="D1" s="56" t="s">
        <v>146</v>
      </c>
      <c r="E1" s="33"/>
      <c r="F1" s="33"/>
      <c r="G1" s="33"/>
      <c r="H1" s="33"/>
      <c r="I1" s="33"/>
      <c r="J1" s="33"/>
      <c r="K1" s="33"/>
      <c r="L1" s="33"/>
      <c r="M1" s="33"/>
      <c r="N1" s="33"/>
      <c r="O1" s="33"/>
      <c r="P1" s="5"/>
      <c r="Z1" s="11" t="s">
        <v>11</v>
      </c>
    </row>
    <row r="2" spans="1:15" ht="12.75" customHeight="1">
      <c r="A2" s="52"/>
      <c r="B2" s="53"/>
      <c r="C2" s="53"/>
      <c r="D2" s="34" t="s">
        <v>12</v>
      </c>
      <c r="E2" s="35"/>
      <c r="F2" s="35"/>
      <c r="G2" s="35"/>
      <c r="H2" s="35"/>
      <c r="I2" s="35"/>
      <c r="J2" s="35"/>
      <c r="K2" s="35"/>
      <c r="L2" s="35"/>
      <c r="M2" s="35"/>
      <c r="N2" s="35"/>
      <c r="O2" s="36"/>
    </row>
    <row r="3" spans="1:21" ht="12.75" customHeight="1">
      <c r="A3" s="52"/>
      <c r="B3" s="53"/>
      <c r="C3" s="53"/>
      <c r="D3" s="34"/>
      <c r="E3" s="35"/>
      <c r="F3" s="35"/>
      <c r="G3" s="35"/>
      <c r="H3" s="35"/>
      <c r="I3" s="35"/>
      <c r="J3" s="35"/>
      <c r="K3" s="35"/>
      <c r="L3" s="35"/>
      <c r="M3" s="35"/>
      <c r="N3" s="35"/>
      <c r="O3" s="36"/>
      <c r="U3" s="20"/>
    </row>
    <row r="4" spans="1:15" ht="18.75" customHeight="1">
      <c r="A4" s="52"/>
      <c r="B4" s="53"/>
      <c r="C4" s="53"/>
      <c r="D4" s="37" t="s">
        <v>7</v>
      </c>
      <c r="E4" s="38"/>
      <c r="F4" s="47"/>
      <c r="G4" s="48"/>
      <c r="H4" s="48"/>
      <c r="I4" s="48"/>
      <c r="J4" s="48"/>
      <c r="K4" s="48"/>
      <c r="L4" s="48"/>
      <c r="M4" s="48"/>
      <c r="N4" s="48"/>
      <c r="O4" s="49"/>
    </row>
    <row r="5" spans="1:15" ht="18.75" customHeight="1">
      <c r="A5" s="54"/>
      <c r="B5" s="55"/>
      <c r="C5" s="55"/>
      <c r="D5" s="37" t="s">
        <v>8</v>
      </c>
      <c r="E5" s="38"/>
      <c r="F5" s="42"/>
      <c r="G5" s="43"/>
      <c r="H5" s="44"/>
      <c r="I5" s="45" t="s">
        <v>9</v>
      </c>
      <c r="J5" s="46"/>
      <c r="K5" s="42"/>
      <c r="L5" s="44"/>
      <c r="M5" s="37" t="s">
        <v>10</v>
      </c>
      <c r="N5" s="38"/>
      <c r="O5" s="14"/>
    </row>
    <row r="6" ht="11.25" customHeight="1"/>
    <row r="7" spans="1:15" ht="12.75" customHeight="1">
      <c r="A7" s="25" t="str">
        <f>CONCATENATE("LISTA DE QUANTIDADES E ESPÉCIES DE TRABALHOS DO PROJECTO ",Z1)</f>
        <v>LISTA DE QUANTIDADES E ESPÉCIES DE TRABALHOS DO PROJECTO 171/21</v>
      </c>
      <c r="B7" s="26"/>
      <c r="C7" s="26"/>
      <c r="D7" s="26"/>
      <c r="E7" s="26"/>
      <c r="F7" s="26"/>
      <c r="G7" s="26"/>
      <c r="H7" s="26"/>
      <c r="I7" s="26"/>
      <c r="J7" s="26"/>
      <c r="K7" s="26"/>
      <c r="L7" s="26"/>
      <c r="M7" s="26"/>
      <c r="N7" s="26"/>
      <c r="O7" s="27"/>
    </row>
    <row r="8" spans="1:15" ht="12.75" customHeight="1">
      <c r="A8" s="28"/>
      <c r="B8" s="29"/>
      <c r="C8" s="29"/>
      <c r="D8" s="29"/>
      <c r="E8" s="29"/>
      <c r="F8" s="29"/>
      <c r="G8" s="29"/>
      <c r="H8" s="29"/>
      <c r="I8" s="29"/>
      <c r="J8" s="29"/>
      <c r="K8" s="29"/>
      <c r="L8" s="29"/>
      <c r="M8" s="29"/>
      <c r="N8" s="29"/>
      <c r="O8" s="30"/>
    </row>
    <row r="9" spans="1:15" ht="12.75">
      <c r="A9" s="31" t="s">
        <v>0</v>
      </c>
      <c r="B9" s="39" t="s">
        <v>1</v>
      </c>
      <c r="C9" s="40"/>
      <c r="D9" s="40"/>
      <c r="E9" s="40"/>
      <c r="F9" s="40"/>
      <c r="G9" s="40"/>
      <c r="H9" s="40"/>
      <c r="I9" s="40"/>
      <c r="J9" s="40"/>
      <c r="K9" s="41"/>
      <c r="L9" s="28" t="s">
        <v>6</v>
      </c>
      <c r="M9" s="29"/>
      <c r="N9" s="31" t="s">
        <v>4</v>
      </c>
      <c r="O9" s="31" t="s">
        <v>5</v>
      </c>
    </row>
    <row r="10" spans="1:15" ht="12.75">
      <c r="A10" s="32"/>
      <c r="B10" s="28"/>
      <c r="C10" s="29"/>
      <c r="D10" s="29"/>
      <c r="E10" s="29"/>
      <c r="F10" s="29"/>
      <c r="G10" s="29"/>
      <c r="H10" s="29"/>
      <c r="I10" s="29"/>
      <c r="J10" s="29"/>
      <c r="K10" s="30"/>
      <c r="L10" s="4" t="s">
        <v>2</v>
      </c>
      <c r="M10" s="4" t="s">
        <v>3</v>
      </c>
      <c r="N10" s="33"/>
      <c r="O10" s="32"/>
    </row>
    <row r="11" spans="1:46" s="2" customFormat="1" ht="12.75">
      <c r="A11" s="3" t="str">
        <f aca="true" t="shared" si="0" ref="A11:A42">IF(ISBLANK(Z11),"",Z11)</f>
        <v>1</v>
      </c>
      <c r="B11" s="22" t="str">
        <f aca="true" t="shared" si="1" ref="B11:B42">IF(ISBLANK(AA11),"",AA11)</f>
        <v>ESTALEIRO</v>
      </c>
      <c r="C11" s="23"/>
      <c r="D11" s="23"/>
      <c r="E11" s="23"/>
      <c r="F11" s="23"/>
      <c r="G11" s="23"/>
      <c r="H11" s="23"/>
      <c r="I11" s="23"/>
      <c r="J11" s="23"/>
      <c r="K11" s="24"/>
      <c r="L11" s="7"/>
      <c r="M11" s="8"/>
      <c r="N11" s="6"/>
      <c r="O11" s="9">
        <f>IF(ISBLANK(AJ11),"",AJ11)</f>
      </c>
      <c r="Q11" s="17"/>
      <c r="R11" s="17"/>
      <c r="S11" s="17"/>
      <c r="T11" s="17"/>
      <c r="U11" s="19"/>
      <c r="V11" s="19"/>
      <c r="W11" s="16"/>
      <c r="X11" s="19"/>
      <c r="Y11" s="16"/>
      <c r="Z11" s="11" t="s">
        <v>13</v>
      </c>
      <c r="AA11" s="12" t="s">
        <v>14</v>
      </c>
      <c r="AB11" s="10">
        <v>0</v>
      </c>
      <c r="AC11" s="12"/>
      <c r="AD11" s="12"/>
      <c r="AE11" s="12"/>
      <c r="AF11" s="12"/>
      <c r="AG11" s="12">
        <v>0</v>
      </c>
      <c r="AH11" s="12">
        <v>0</v>
      </c>
      <c r="AI11" s="12">
        <v>0</v>
      </c>
      <c r="AJ11" s="12"/>
      <c r="AK11" s="12"/>
      <c r="AL11" s="12"/>
      <c r="AM11" s="12"/>
      <c r="AN11" s="12"/>
      <c r="AO11" s="12"/>
      <c r="AP11" s="12"/>
      <c r="AQ11" s="12"/>
      <c r="AR11" s="12"/>
      <c r="AS11" s="12"/>
      <c r="AT11" s="17"/>
    </row>
    <row r="12" spans="1:46" s="2" customFormat="1" ht="140.25">
      <c r="A12" s="3" t="str">
        <f t="shared" si="0"/>
        <v>1.1</v>
      </c>
      <c r="B12" s="22" t="str">
        <f t="shared" si="1"/>
        <v>Montagem, construção, manutenção, desmontagem e demolição do estaleiro e instalações provisórias e implementação do Plano de Prevenção e Gestão de Resíduos. E Elaboração das Fichas de Procedimento de Segurança, de acordo com o equipamento e métodos construtivos a utilizar na Obra, a fim de permitir ao Dono da Obra, nos termos do art.º 14 do decreto-lei n.º273/2003 de 29 de Outubro, autorizar a abertura do Estaleiro, trabalhos relativos ao estaleiro, ou relativos a quaiquer outras instalações provisórias de apoio à execução dos trabalhos, incluindo as correspondentes instalações, redes provisórias de água, de esgoto, de electricidade e de meios de telecomunicações, vias internas de circulação e todos os trabalhos necessários, para o conjunto dos trabalhos incluídos na empreitada, conforme especificações do C.E.  Sinalização temporária de trabalhos, de acordo com projecto elaborado nos termos do Decreto Regulamentar 22A/98 de 1 de Outubro, referente a sinalização vertical, horizontal e outros equipamentos necessários, incluindo fornecimento, implantação e colocação.</v>
      </c>
      <c r="C12" s="23"/>
      <c r="D12" s="23"/>
      <c r="E12" s="23"/>
      <c r="F12" s="23"/>
      <c r="G12" s="23"/>
      <c r="H12" s="23"/>
      <c r="I12" s="23"/>
      <c r="J12" s="23"/>
      <c r="K12" s="24"/>
      <c r="L12" s="57">
        <f aca="true" t="shared" si="2" ref="L12:L42">IF(ISBLANK(AB12),"",AB12)</f>
        <v>1</v>
      </c>
      <c r="M12" s="58" t="str">
        <f aca="true" t="shared" si="3" ref="M12:M42">IF(ISBLANK(AC12),"",AC12)</f>
        <v>vg</v>
      </c>
      <c r="N12" s="6"/>
      <c r="O12" s="9">
        <f>IF(L12&lt;&gt;"",N12*L12,"")</f>
        <v>0</v>
      </c>
      <c r="Q12" s="17"/>
      <c r="R12" s="17"/>
      <c r="S12" s="17"/>
      <c r="T12" s="17"/>
      <c r="U12" s="19"/>
      <c r="V12" s="19"/>
      <c r="W12" s="16"/>
      <c r="X12" s="19"/>
      <c r="Y12" s="16"/>
      <c r="Z12" s="11" t="s">
        <v>15</v>
      </c>
      <c r="AA12" s="12" t="s">
        <v>16</v>
      </c>
      <c r="AB12" s="10">
        <v>1</v>
      </c>
      <c r="AC12" s="12" t="s">
        <v>17</v>
      </c>
      <c r="AD12" s="12"/>
      <c r="AE12" s="12"/>
      <c r="AF12" s="12"/>
      <c r="AG12" s="12">
        <v>0</v>
      </c>
      <c r="AH12" s="12">
        <v>0</v>
      </c>
      <c r="AI12" s="12">
        <v>0</v>
      </c>
      <c r="AJ12" s="12"/>
      <c r="AK12" s="12"/>
      <c r="AL12" s="12"/>
      <c r="AM12" s="12"/>
      <c r="AN12" s="12"/>
      <c r="AO12" s="12"/>
      <c r="AP12" s="12"/>
      <c r="AQ12" s="12"/>
      <c r="AR12" s="12"/>
      <c r="AS12" s="12"/>
      <c r="AT12" s="17"/>
    </row>
    <row r="13" spans="1:46" s="2" customFormat="1" ht="25.5">
      <c r="A13" s="3" t="str">
        <f t="shared" si="0"/>
        <v>1.2</v>
      </c>
      <c r="B13" s="22" t="str">
        <f t="shared" si="1"/>
        <v>Fornecimento e aplicação de placa de obra de acordo com modelo patente no caderno de encargos, incluindo estrutura de suporte e todos os materiais e trabalhos necessários para a sua boa colocação.</v>
      </c>
      <c r="C13" s="23"/>
      <c r="D13" s="23"/>
      <c r="E13" s="23"/>
      <c r="F13" s="23"/>
      <c r="G13" s="23"/>
      <c r="H13" s="23"/>
      <c r="I13" s="23"/>
      <c r="J13" s="23"/>
      <c r="K13" s="24"/>
      <c r="L13" s="57">
        <f t="shared" si="2"/>
        <v>1</v>
      </c>
      <c r="M13" s="58" t="str">
        <f t="shared" si="3"/>
        <v>un</v>
      </c>
      <c r="N13" s="6"/>
      <c r="O13" s="9">
        <f aca="true" t="shared" si="4" ref="O13:O74">IF(L13&lt;&gt;"",N13*L13,"")</f>
        <v>0</v>
      </c>
      <c r="Q13" s="17"/>
      <c r="R13" s="17"/>
      <c r="S13" s="17"/>
      <c r="T13" s="17"/>
      <c r="U13" s="19"/>
      <c r="V13" s="19"/>
      <c r="W13" s="16"/>
      <c r="X13" s="19"/>
      <c r="Y13" s="16"/>
      <c r="Z13" s="11" t="s">
        <v>18</v>
      </c>
      <c r="AA13" s="12" t="s">
        <v>19</v>
      </c>
      <c r="AB13" s="10">
        <v>1</v>
      </c>
      <c r="AC13" s="12" t="s">
        <v>20</v>
      </c>
      <c r="AD13" s="12"/>
      <c r="AE13" s="12"/>
      <c r="AF13" s="12"/>
      <c r="AG13" s="12">
        <v>0</v>
      </c>
      <c r="AH13" s="12">
        <v>0</v>
      </c>
      <c r="AI13" s="12">
        <v>0</v>
      </c>
      <c r="AJ13" s="12"/>
      <c r="AK13" s="12"/>
      <c r="AL13" s="12"/>
      <c r="AM13" s="12"/>
      <c r="AN13" s="12"/>
      <c r="AO13" s="12"/>
      <c r="AP13" s="12"/>
      <c r="AQ13" s="12"/>
      <c r="AR13" s="12"/>
      <c r="AS13" s="12"/>
      <c r="AT13" s="17"/>
    </row>
    <row r="14" spans="1:46" s="2" customFormat="1" ht="12.75">
      <c r="A14" s="3" t="str">
        <f t="shared" si="0"/>
        <v>2</v>
      </c>
      <c r="B14" s="22" t="str">
        <f t="shared" si="1"/>
        <v>LRV- LOMBA REDUTORA ASSOCIADA A PASSAGEM DE PEÕES - Tipo trapezoidal</v>
      </c>
      <c r="C14" s="23"/>
      <c r="D14" s="23"/>
      <c r="E14" s="23"/>
      <c r="F14" s="23"/>
      <c r="G14" s="23"/>
      <c r="H14" s="23"/>
      <c r="I14" s="23"/>
      <c r="J14" s="23"/>
      <c r="K14" s="24"/>
      <c r="L14" s="57"/>
      <c r="M14" s="58">
        <f t="shared" si="3"/>
      </c>
      <c r="N14" s="6"/>
      <c r="O14" s="9">
        <f t="shared" si="4"/>
      </c>
      <c r="Q14" s="17"/>
      <c r="R14" s="17"/>
      <c r="S14" s="17"/>
      <c r="T14" s="17"/>
      <c r="U14" s="19"/>
      <c r="V14" s="19"/>
      <c r="W14" s="16"/>
      <c r="X14" s="19"/>
      <c r="Y14" s="16"/>
      <c r="Z14" s="11" t="s">
        <v>21</v>
      </c>
      <c r="AA14" s="12" t="s">
        <v>22</v>
      </c>
      <c r="AB14" s="10">
        <v>0</v>
      </c>
      <c r="AC14" s="12"/>
      <c r="AD14" s="12"/>
      <c r="AE14" s="12"/>
      <c r="AF14" s="12"/>
      <c r="AG14" s="12">
        <v>0</v>
      </c>
      <c r="AH14" s="12">
        <v>0</v>
      </c>
      <c r="AI14" s="12">
        <v>0</v>
      </c>
      <c r="AJ14" s="12"/>
      <c r="AK14" s="12"/>
      <c r="AL14" s="12"/>
      <c r="AM14" s="12"/>
      <c r="AN14" s="12"/>
      <c r="AO14" s="12"/>
      <c r="AP14" s="12"/>
      <c r="AQ14" s="12"/>
      <c r="AR14" s="12"/>
      <c r="AS14" s="12"/>
      <c r="AT14" s="17"/>
    </row>
    <row r="15" spans="1:46" s="2" customFormat="1" ht="51">
      <c r="A15" s="3" t="str">
        <f t="shared" si="0"/>
        <v>2.1</v>
      </c>
      <c r="B15" s="22" t="str">
        <f t="shared" si="1"/>
        <v>Fresagem de pavimento na zona de passadeira a uma profundidade média de 0,10m, íncluindo regularização do material fresado para formação da LRV, carga, transporte e descarga dos produtos resultantes e sua colocação em vazadouro certificado. Nota: Está considerado a via com uma largura máxima de 7m, e LRV de acordo com a peça desenhada nº01 e nº02.</v>
      </c>
      <c r="C15" s="23"/>
      <c r="D15" s="23"/>
      <c r="E15" s="23"/>
      <c r="F15" s="23"/>
      <c r="G15" s="23"/>
      <c r="H15" s="23"/>
      <c r="I15" s="23"/>
      <c r="J15" s="23"/>
      <c r="K15" s="24"/>
      <c r="L15" s="57">
        <f t="shared" si="2"/>
        <v>30</v>
      </c>
      <c r="M15" s="58" t="str">
        <f t="shared" si="3"/>
        <v>un</v>
      </c>
      <c r="N15" s="6"/>
      <c r="O15" s="9">
        <f t="shared" si="4"/>
        <v>0</v>
      </c>
      <c r="Q15" s="17"/>
      <c r="R15" s="17"/>
      <c r="S15" s="17"/>
      <c r="T15" s="17"/>
      <c r="U15" s="19"/>
      <c r="V15" s="19"/>
      <c r="W15" s="16"/>
      <c r="X15" s="19"/>
      <c r="Y15" s="16"/>
      <c r="Z15" s="11" t="s">
        <v>23</v>
      </c>
      <c r="AA15" s="12" t="s">
        <v>24</v>
      </c>
      <c r="AB15" s="10">
        <v>30</v>
      </c>
      <c r="AC15" s="12" t="s">
        <v>20</v>
      </c>
      <c r="AD15" s="12"/>
      <c r="AE15" s="12"/>
      <c r="AF15" s="12"/>
      <c r="AG15" s="12">
        <v>0</v>
      </c>
      <c r="AH15" s="12">
        <v>0</v>
      </c>
      <c r="AI15" s="12">
        <v>0</v>
      </c>
      <c r="AJ15" s="12"/>
      <c r="AK15" s="12"/>
      <c r="AL15" s="12"/>
      <c r="AM15" s="12"/>
      <c r="AN15" s="12"/>
      <c r="AO15" s="12"/>
      <c r="AP15" s="12"/>
      <c r="AQ15" s="12"/>
      <c r="AR15" s="12"/>
      <c r="AS15" s="12"/>
      <c r="AT15" s="17"/>
    </row>
    <row r="16" spans="1:46" s="2" customFormat="1" ht="25.5">
      <c r="A16" s="3" t="str">
        <f t="shared" si="0"/>
        <v>2.2</v>
      </c>
      <c r="B16" s="22" t="str">
        <f t="shared" si="1"/>
        <v>Execução de varredura e limpeza de toda a zona a intervir, incluindo todos os trabalhos, carga, transporte e descarga dos produtos a vazadouro.</v>
      </c>
      <c r="C16" s="23"/>
      <c r="D16" s="23"/>
      <c r="E16" s="23"/>
      <c r="F16" s="23"/>
      <c r="G16" s="23"/>
      <c r="H16" s="23"/>
      <c r="I16" s="23"/>
      <c r="J16" s="23"/>
      <c r="K16" s="24"/>
      <c r="L16" s="57">
        <f t="shared" si="2"/>
        <v>30</v>
      </c>
      <c r="M16" s="58" t="str">
        <f t="shared" si="3"/>
        <v>un</v>
      </c>
      <c r="N16" s="6"/>
      <c r="O16" s="9">
        <f t="shared" si="4"/>
        <v>0</v>
      </c>
      <c r="Q16" s="17"/>
      <c r="R16" s="17"/>
      <c r="S16" s="17"/>
      <c r="T16" s="17"/>
      <c r="U16" s="19"/>
      <c r="V16" s="19"/>
      <c r="W16" s="16"/>
      <c r="X16" s="19"/>
      <c r="Y16" s="16"/>
      <c r="Z16" s="11" t="s">
        <v>25</v>
      </c>
      <c r="AA16" s="12" t="s">
        <v>26</v>
      </c>
      <c r="AB16" s="10">
        <v>30</v>
      </c>
      <c r="AC16" s="12" t="s">
        <v>20</v>
      </c>
      <c r="AD16" s="12"/>
      <c r="AE16" s="12"/>
      <c r="AF16" s="12"/>
      <c r="AG16" s="12">
        <v>0</v>
      </c>
      <c r="AH16" s="12">
        <v>0</v>
      </c>
      <c r="AI16" s="12">
        <v>0</v>
      </c>
      <c r="AJ16" s="12"/>
      <c r="AK16" s="12"/>
      <c r="AL16" s="12"/>
      <c r="AM16" s="12"/>
      <c r="AN16" s="12"/>
      <c r="AO16" s="12"/>
      <c r="AP16" s="12"/>
      <c r="AQ16" s="12"/>
      <c r="AR16" s="12"/>
      <c r="AS16" s="12"/>
      <c r="AT16" s="17"/>
    </row>
    <row r="17" spans="1:46" s="2" customFormat="1" ht="38.25">
      <c r="A17" s="3" t="str">
        <f t="shared" si="0"/>
        <v>2.3</v>
      </c>
      <c r="B17" s="22" t="str">
        <f t="shared" si="1"/>
        <v>Fornecimento, transporte e aplicação da camada de desgaste em betão betuminoso com inertes de ofite, na formação da passadeira, após compactação antecedida de rega de colagem com emulsão tipo catiónico rápido à taxa de 0.6kg/m2, a formar passadeira de acordo com o projeto.</v>
      </c>
      <c r="C17" s="23"/>
      <c r="D17" s="23"/>
      <c r="E17" s="23"/>
      <c r="F17" s="23"/>
      <c r="G17" s="23"/>
      <c r="H17" s="23"/>
      <c r="I17" s="23"/>
      <c r="J17" s="23"/>
      <c r="K17" s="24"/>
      <c r="L17" s="57">
        <f t="shared" si="2"/>
        <v>20</v>
      </c>
      <c r="M17" s="58" t="str">
        <f t="shared" si="3"/>
        <v>un</v>
      </c>
      <c r="N17" s="6"/>
      <c r="O17" s="9">
        <f t="shared" si="4"/>
        <v>0</v>
      </c>
      <c r="Q17" s="17"/>
      <c r="R17" s="17"/>
      <c r="S17" s="17"/>
      <c r="T17" s="17"/>
      <c r="U17" s="19"/>
      <c r="V17" s="19"/>
      <c r="W17" s="16"/>
      <c r="X17" s="19"/>
      <c r="Y17" s="16"/>
      <c r="Z17" s="11" t="s">
        <v>27</v>
      </c>
      <c r="AA17" s="12" t="s">
        <v>28</v>
      </c>
      <c r="AB17" s="10">
        <v>20</v>
      </c>
      <c r="AC17" s="12" t="s">
        <v>20</v>
      </c>
      <c r="AD17" s="12"/>
      <c r="AE17" s="12"/>
      <c r="AF17" s="12"/>
      <c r="AG17" s="12">
        <v>0</v>
      </c>
      <c r="AH17" s="12">
        <v>0</v>
      </c>
      <c r="AI17" s="12">
        <v>0</v>
      </c>
      <c r="AJ17" s="12"/>
      <c r="AK17" s="12"/>
      <c r="AL17" s="12"/>
      <c r="AM17" s="12"/>
      <c r="AN17" s="12"/>
      <c r="AO17" s="12"/>
      <c r="AP17" s="12"/>
      <c r="AQ17" s="12"/>
      <c r="AR17" s="12"/>
      <c r="AS17" s="12"/>
      <c r="AT17" s="17"/>
    </row>
    <row r="18" spans="1:46" s="2" customFormat="1" ht="51">
      <c r="A18" s="3" t="str">
        <f t="shared" si="0"/>
        <v>2.4</v>
      </c>
      <c r="B18" s="22" t="str">
        <f t="shared" si="1"/>
        <v>Fornecimento, transporte e aplicação da camada de desgaste em betão betuminoso com inertes de ofite, na formação da rampa em passadeira, após compactação antecedida de rega de colagem com emulsão tipo catiónico rápido à taxa de 0.6kg/m2, a formar passadeira de acordo com a peça desenhada nº01 e nº02. Nota: Está considerado a via com uma largura máxima de 7m.</v>
      </c>
      <c r="C18" s="23"/>
      <c r="D18" s="23"/>
      <c r="E18" s="23"/>
      <c r="F18" s="23"/>
      <c r="G18" s="23"/>
      <c r="H18" s="23"/>
      <c r="I18" s="23"/>
      <c r="J18" s="23"/>
      <c r="K18" s="24"/>
      <c r="L18" s="57">
        <f t="shared" si="2"/>
        <v>420</v>
      </c>
      <c r="M18" s="58" t="str">
        <f t="shared" si="3"/>
        <v>m2</v>
      </c>
      <c r="N18" s="6"/>
      <c r="O18" s="9">
        <f t="shared" si="4"/>
        <v>0</v>
      </c>
      <c r="Q18" s="17"/>
      <c r="R18" s="17"/>
      <c r="S18" s="17"/>
      <c r="T18" s="17"/>
      <c r="U18" s="19"/>
      <c r="V18" s="19"/>
      <c r="W18" s="16"/>
      <c r="X18" s="19"/>
      <c r="Y18" s="16"/>
      <c r="Z18" s="11" t="s">
        <v>29</v>
      </c>
      <c r="AA18" s="12" t="s">
        <v>30</v>
      </c>
      <c r="AB18" s="10">
        <v>420</v>
      </c>
      <c r="AC18" s="12" t="s">
        <v>31</v>
      </c>
      <c r="AD18" s="12"/>
      <c r="AE18" s="12"/>
      <c r="AF18" s="12"/>
      <c r="AG18" s="12">
        <v>0</v>
      </c>
      <c r="AH18" s="12">
        <v>0</v>
      </c>
      <c r="AI18" s="12">
        <v>0</v>
      </c>
      <c r="AJ18" s="12"/>
      <c r="AK18" s="12"/>
      <c r="AL18" s="12"/>
      <c r="AM18" s="12"/>
      <c r="AN18" s="12"/>
      <c r="AO18" s="12"/>
      <c r="AP18" s="12"/>
      <c r="AQ18" s="12"/>
      <c r="AR18" s="12"/>
      <c r="AS18" s="12"/>
      <c r="AT18" s="17"/>
    </row>
    <row r="19" spans="1:46" s="2" customFormat="1" ht="51">
      <c r="A19" s="3" t="str">
        <f t="shared" si="0"/>
        <v>2.5</v>
      </c>
      <c r="B19" s="22" t="str">
        <f t="shared" si="1"/>
        <v>Fornecimento e aplicação á fiada de calçada em cubo granito escuro (11x11x11cm) em toda a largura da via, na formação da passadeira, incluindo pó de pedra, refechamento das juntas com aguada de cimento e areia e todos os trabalhos e materias necessários para a sua boa execução.Nota: Está considerado a via com uma largura máxima de 7m, e LRV de acordo com a peça desenhada nº01 e nº02.</v>
      </c>
      <c r="C19" s="23"/>
      <c r="D19" s="23"/>
      <c r="E19" s="23"/>
      <c r="F19" s="23"/>
      <c r="G19" s="23"/>
      <c r="H19" s="23"/>
      <c r="I19" s="23"/>
      <c r="J19" s="23"/>
      <c r="K19" s="24"/>
      <c r="L19" s="57">
        <f t="shared" si="2"/>
        <v>305.6655</v>
      </c>
      <c r="M19" s="58" t="str">
        <f t="shared" si="3"/>
        <v>m2</v>
      </c>
      <c r="N19" s="6"/>
      <c r="O19" s="9">
        <f t="shared" si="4"/>
        <v>0</v>
      </c>
      <c r="Q19" s="17"/>
      <c r="R19" s="17"/>
      <c r="S19" s="17"/>
      <c r="T19" s="17"/>
      <c r="U19" s="19"/>
      <c r="V19" s="19"/>
      <c r="W19" s="16"/>
      <c r="X19" s="19"/>
      <c r="Y19" s="16"/>
      <c r="Z19" s="11" t="s">
        <v>32</v>
      </c>
      <c r="AA19" s="12" t="s">
        <v>33</v>
      </c>
      <c r="AB19" s="10">
        <v>305.6655</v>
      </c>
      <c r="AC19" s="12" t="s">
        <v>31</v>
      </c>
      <c r="AD19" s="12"/>
      <c r="AE19" s="12"/>
      <c r="AF19" s="12"/>
      <c r="AG19" s="12">
        <v>0</v>
      </c>
      <c r="AH19" s="12">
        <v>0</v>
      </c>
      <c r="AI19" s="12">
        <v>0</v>
      </c>
      <c r="AJ19" s="12"/>
      <c r="AK19" s="12"/>
      <c r="AL19" s="12"/>
      <c r="AM19" s="12"/>
      <c r="AN19" s="12"/>
      <c r="AO19" s="12"/>
      <c r="AP19" s="12"/>
      <c r="AQ19" s="12"/>
      <c r="AR19" s="12"/>
      <c r="AS19" s="12"/>
      <c r="AT19" s="17"/>
    </row>
    <row r="20" spans="1:46" s="2" customFormat="1" ht="51">
      <c r="A20" s="3" t="str">
        <f t="shared" si="0"/>
        <v>2.6</v>
      </c>
      <c r="B20" s="22" t="str">
        <f t="shared" si="1"/>
        <v>Fornecimento e aplicação á fiada de calçada em cubo de calcário (11x11x11cm) na formação da passadeira, incluindo pó de pedra, refechamento das juntas com aguada de cimento e areia e todos os trabalhos e materias necessários para a sua boa execução.Nota: Está considerado a via com uma largura máxima de 7m, e LRV de acordo com a peça desenhada nº01 e nº02.</v>
      </c>
      <c r="C20" s="23"/>
      <c r="D20" s="23"/>
      <c r="E20" s="23"/>
      <c r="F20" s="23"/>
      <c r="G20" s="23"/>
      <c r="H20" s="23"/>
      <c r="I20" s="23"/>
      <c r="J20" s="23"/>
      <c r="K20" s="24"/>
      <c r="L20" s="57">
        <f t="shared" si="2"/>
        <v>305.6655</v>
      </c>
      <c r="M20" s="58" t="str">
        <f t="shared" si="3"/>
        <v>m2</v>
      </c>
      <c r="N20" s="6"/>
      <c r="O20" s="9">
        <f t="shared" si="4"/>
        <v>0</v>
      </c>
      <c r="Q20" s="17"/>
      <c r="R20" s="17"/>
      <c r="S20" s="17"/>
      <c r="T20" s="17"/>
      <c r="U20" s="19"/>
      <c r="V20" s="19"/>
      <c r="W20" s="16"/>
      <c r="X20" s="19"/>
      <c r="Y20" s="16"/>
      <c r="Z20" s="11" t="s">
        <v>34</v>
      </c>
      <c r="AA20" s="12" t="s">
        <v>35</v>
      </c>
      <c r="AB20" s="10">
        <v>305.6655</v>
      </c>
      <c r="AC20" s="12" t="s">
        <v>31</v>
      </c>
      <c r="AD20" s="12"/>
      <c r="AE20" s="12"/>
      <c r="AF20" s="12"/>
      <c r="AG20" s="12">
        <v>0</v>
      </c>
      <c r="AH20" s="12">
        <v>0</v>
      </c>
      <c r="AI20" s="12">
        <v>0</v>
      </c>
      <c r="AJ20" s="12"/>
      <c r="AK20" s="12"/>
      <c r="AL20" s="12"/>
      <c r="AM20" s="12"/>
      <c r="AN20" s="12"/>
      <c r="AO20" s="12"/>
      <c r="AP20" s="12"/>
      <c r="AQ20" s="12"/>
      <c r="AR20" s="12"/>
      <c r="AS20" s="12"/>
      <c r="AT20" s="17"/>
    </row>
    <row r="21" spans="1:46" s="2" customFormat="1" ht="12.75">
      <c r="A21" s="3" t="str">
        <f t="shared" si="0"/>
        <v>2.7</v>
      </c>
      <c r="B21" s="22" t="str">
        <f t="shared" si="1"/>
        <v>Sinalização Horizontal</v>
      </c>
      <c r="C21" s="23"/>
      <c r="D21" s="23"/>
      <c r="E21" s="23"/>
      <c r="F21" s="23"/>
      <c r="G21" s="23"/>
      <c r="H21" s="23"/>
      <c r="I21" s="23"/>
      <c r="J21" s="23"/>
      <c r="K21" s="24"/>
      <c r="L21" s="57"/>
      <c r="M21" s="58">
        <f t="shared" si="3"/>
      </c>
      <c r="N21" s="6"/>
      <c r="O21" s="9">
        <f t="shared" si="4"/>
      </c>
      <c r="Q21" s="17"/>
      <c r="R21" s="17"/>
      <c r="S21" s="17"/>
      <c r="T21" s="17"/>
      <c r="U21" s="19"/>
      <c r="V21" s="19"/>
      <c r="W21" s="16"/>
      <c r="X21" s="19"/>
      <c r="Y21" s="16"/>
      <c r="Z21" s="11" t="s">
        <v>36</v>
      </c>
      <c r="AA21" s="12" t="s">
        <v>37</v>
      </c>
      <c r="AB21" s="10">
        <v>0</v>
      </c>
      <c r="AC21" s="12"/>
      <c r="AD21" s="12"/>
      <c r="AE21" s="12"/>
      <c r="AF21" s="12"/>
      <c r="AG21" s="12">
        <v>0</v>
      </c>
      <c r="AH21" s="12">
        <v>0</v>
      </c>
      <c r="AI21" s="12">
        <v>0</v>
      </c>
      <c r="AJ21" s="12"/>
      <c r="AK21" s="12"/>
      <c r="AL21" s="12"/>
      <c r="AM21" s="12"/>
      <c r="AN21" s="12"/>
      <c r="AO21" s="12"/>
      <c r="AP21" s="12"/>
      <c r="AQ21" s="12"/>
      <c r="AR21" s="12"/>
      <c r="AS21" s="12"/>
      <c r="AT21" s="17"/>
    </row>
    <row r="22" spans="1:46" s="2" customFormat="1" ht="38.25">
      <c r="A22" s="3" t="str">
        <f t="shared" si="0"/>
        <v>2.7.1</v>
      </c>
      <c r="B22" s="22" t="str">
        <f t="shared" si="1"/>
        <v>Execução de marcas rodoviárias com pintura a quente em spray plástico e termoplástivo, incluindo pré-marcação, longitudinais, transversais e outras, em conformidade com o existente, eventualmente melhorado em algumas situações, de acordo com as orientações da Fiscalização:</v>
      </c>
      <c r="C22" s="23"/>
      <c r="D22" s="23"/>
      <c r="E22" s="23"/>
      <c r="F22" s="23"/>
      <c r="G22" s="23"/>
      <c r="H22" s="23"/>
      <c r="I22" s="23"/>
      <c r="J22" s="23"/>
      <c r="K22" s="24"/>
      <c r="L22" s="57"/>
      <c r="M22" s="58">
        <f t="shared" si="3"/>
      </c>
      <c r="N22" s="6"/>
      <c r="O22" s="9">
        <f t="shared" si="4"/>
      </c>
      <c r="Q22" s="17"/>
      <c r="R22" s="17"/>
      <c r="S22" s="17"/>
      <c r="T22" s="17"/>
      <c r="U22" s="19"/>
      <c r="V22" s="19"/>
      <c r="W22" s="16"/>
      <c r="X22" s="19"/>
      <c r="Y22" s="16"/>
      <c r="Z22" s="11" t="s">
        <v>38</v>
      </c>
      <c r="AA22" s="12" t="s">
        <v>39</v>
      </c>
      <c r="AB22" s="10">
        <v>0</v>
      </c>
      <c r="AC22" s="12"/>
      <c r="AD22" s="12"/>
      <c r="AE22" s="12"/>
      <c r="AF22" s="12"/>
      <c r="AG22" s="12">
        <v>0</v>
      </c>
      <c r="AH22" s="12">
        <v>0</v>
      </c>
      <c r="AI22" s="12">
        <v>0</v>
      </c>
      <c r="AJ22" s="12"/>
      <c r="AK22" s="12"/>
      <c r="AL22" s="12"/>
      <c r="AM22" s="12"/>
      <c r="AN22" s="12"/>
      <c r="AO22" s="12"/>
      <c r="AP22" s="12"/>
      <c r="AQ22" s="12"/>
      <c r="AR22" s="12"/>
      <c r="AS22" s="12"/>
      <c r="AT22" s="17"/>
    </row>
    <row r="23" spans="1:46" s="2" customFormat="1" ht="12.75">
      <c r="A23" s="3" t="str">
        <f t="shared" si="0"/>
        <v>2.7.1.1</v>
      </c>
      <c r="B23" s="22" t="str">
        <f t="shared" si="1"/>
        <v>Linha branca contínua LBC com 0,12 m de largura (LBC 0,12).</v>
      </c>
      <c r="C23" s="23"/>
      <c r="D23" s="23"/>
      <c r="E23" s="23"/>
      <c r="F23" s="23"/>
      <c r="G23" s="23"/>
      <c r="H23" s="23"/>
      <c r="I23" s="23"/>
      <c r="J23" s="23"/>
      <c r="K23" s="24"/>
      <c r="L23" s="57">
        <f t="shared" si="2"/>
        <v>1100</v>
      </c>
      <c r="M23" s="58" t="str">
        <f t="shared" si="3"/>
        <v>ml</v>
      </c>
      <c r="N23" s="6"/>
      <c r="O23" s="9">
        <f t="shared" si="4"/>
        <v>0</v>
      </c>
      <c r="Q23" s="17"/>
      <c r="R23" s="17"/>
      <c r="S23" s="17"/>
      <c r="T23" s="17"/>
      <c r="U23" s="19"/>
      <c r="V23" s="19"/>
      <c r="W23" s="16"/>
      <c r="X23" s="19"/>
      <c r="Y23" s="16"/>
      <c r="Z23" s="11" t="s">
        <v>40</v>
      </c>
      <c r="AA23" s="12" t="s">
        <v>41</v>
      </c>
      <c r="AB23" s="10">
        <v>1100</v>
      </c>
      <c r="AC23" s="12" t="s">
        <v>42</v>
      </c>
      <c r="AD23" s="12"/>
      <c r="AE23" s="12"/>
      <c r="AF23" s="12"/>
      <c r="AG23" s="12">
        <v>0</v>
      </c>
      <c r="AH23" s="12">
        <v>0</v>
      </c>
      <c r="AI23" s="12">
        <v>0</v>
      </c>
      <c r="AJ23" s="12"/>
      <c r="AK23" s="12"/>
      <c r="AL23" s="12"/>
      <c r="AM23" s="12"/>
      <c r="AN23" s="12"/>
      <c r="AO23" s="12"/>
      <c r="AP23" s="12"/>
      <c r="AQ23" s="12"/>
      <c r="AR23" s="12"/>
      <c r="AS23" s="12"/>
      <c r="AT23" s="17"/>
    </row>
    <row r="24" spans="1:46" s="2" customFormat="1" ht="12.75">
      <c r="A24" s="3" t="str">
        <f t="shared" si="0"/>
        <v>2.7.1.2</v>
      </c>
      <c r="B24" s="22" t="str">
        <f t="shared" si="1"/>
        <v>Linha branca tracejada LBT com 0,12 m de largura e relação traço/espaço 5/2 m (LBT 0,12; 5/2).</v>
      </c>
      <c r="C24" s="23"/>
      <c r="D24" s="23"/>
      <c r="E24" s="23"/>
      <c r="F24" s="23"/>
      <c r="G24" s="23"/>
      <c r="H24" s="23"/>
      <c r="I24" s="23"/>
      <c r="J24" s="23"/>
      <c r="K24" s="24"/>
      <c r="L24" s="57">
        <f t="shared" si="2"/>
        <v>1000</v>
      </c>
      <c r="M24" s="58" t="str">
        <f t="shared" si="3"/>
        <v>ml</v>
      </c>
      <c r="N24" s="6"/>
      <c r="O24" s="9">
        <f t="shared" si="4"/>
        <v>0</v>
      </c>
      <c r="Q24" s="17"/>
      <c r="R24" s="17"/>
      <c r="S24" s="17"/>
      <c r="T24" s="17"/>
      <c r="U24" s="19"/>
      <c r="V24" s="19"/>
      <c r="W24" s="16"/>
      <c r="X24" s="19"/>
      <c r="Y24" s="16"/>
      <c r="Z24" s="11" t="s">
        <v>43</v>
      </c>
      <c r="AA24" s="12" t="s">
        <v>44</v>
      </c>
      <c r="AB24" s="10">
        <v>1000</v>
      </c>
      <c r="AC24" s="12" t="s">
        <v>42</v>
      </c>
      <c r="AD24" s="12"/>
      <c r="AE24" s="12"/>
      <c r="AF24" s="12"/>
      <c r="AG24" s="12">
        <v>0</v>
      </c>
      <c r="AH24" s="12">
        <v>0</v>
      </c>
      <c r="AI24" s="12">
        <v>0</v>
      </c>
      <c r="AJ24" s="12"/>
      <c r="AK24" s="12"/>
      <c r="AL24" s="12"/>
      <c r="AM24" s="12"/>
      <c r="AN24" s="12"/>
      <c r="AO24" s="12"/>
      <c r="AP24" s="12"/>
      <c r="AQ24" s="12"/>
      <c r="AR24" s="12"/>
      <c r="AS24" s="12"/>
      <c r="AT24" s="17"/>
    </row>
    <row r="25" spans="1:46" s="2" customFormat="1" ht="12.75">
      <c r="A25" s="3" t="str">
        <f t="shared" si="0"/>
        <v>2.7.1.3</v>
      </c>
      <c r="B25" s="22" t="str">
        <f t="shared" si="1"/>
        <v>Barras de paragem M8 com 0,50 m de largura.</v>
      </c>
      <c r="C25" s="23"/>
      <c r="D25" s="23"/>
      <c r="E25" s="23"/>
      <c r="F25" s="23"/>
      <c r="G25" s="23"/>
      <c r="H25" s="23"/>
      <c r="I25" s="23"/>
      <c r="J25" s="23"/>
      <c r="K25" s="24"/>
      <c r="L25" s="57">
        <f t="shared" si="2"/>
        <v>350</v>
      </c>
      <c r="M25" s="58" t="str">
        <f t="shared" si="3"/>
        <v>m2</v>
      </c>
      <c r="N25" s="6"/>
      <c r="O25" s="9">
        <f t="shared" si="4"/>
        <v>0</v>
      </c>
      <c r="Q25" s="17"/>
      <c r="R25" s="17"/>
      <c r="S25" s="17"/>
      <c r="T25" s="17"/>
      <c r="U25" s="19"/>
      <c r="V25" s="19"/>
      <c r="W25" s="16"/>
      <c r="X25" s="19"/>
      <c r="Y25" s="16"/>
      <c r="Z25" s="11" t="s">
        <v>45</v>
      </c>
      <c r="AA25" s="12" t="s">
        <v>46</v>
      </c>
      <c r="AB25" s="10">
        <v>350</v>
      </c>
      <c r="AC25" s="12" t="s">
        <v>31</v>
      </c>
      <c r="AD25" s="12"/>
      <c r="AE25" s="12"/>
      <c r="AF25" s="12"/>
      <c r="AG25" s="12">
        <v>0</v>
      </c>
      <c r="AH25" s="12">
        <v>0</v>
      </c>
      <c r="AI25" s="12">
        <v>0</v>
      </c>
      <c r="AJ25" s="12"/>
      <c r="AK25" s="12"/>
      <c r="AL25" s="12"/>
      <c r="AM25" s="12"/>
      <c r="AN25" s="12"/>
      <c r="AO25" s="12"/>
      <c r="AP25" s="12"/>
      <c r="AQ25" s="12"/>
      <c r="AR25" s="12"/>
      <c r="AS25" s="12"/>
      <c r="AT25" s="17"/>
    </row>
    <row r="26" spans="1:46" s="2" customFormat="1" ht="12.75">
      <c r="A26" s="3" t="str">
        <f t="shared" si="0"/>
        <v>2.7.1.4</v>
      </c>
      <c r="B26" s="22" t="str">
        <f t="shared" si="1"/>
        <v>Passadeiras de peões M11 incluindo xadrez nas lombas M11b.</v>
      </c>
      <c r="C26" s="23"/>
      <c r="D26" s="23"/>
      <c r="E26" s="23"/>
      <c r="F26" s="23"/>
      <c r="G26" s="23"/>
      <c r="H26" s="23"/>
      <c r="I26" s="23"/>
      <c r="J26" s="23"/>
      <c r="K26" s="24"/>
      <c r="L26" s="57">
        <f t="shared" si="2"/>
        <v>1500</v>
      </c>
      <c r="M26" s="58" t="str">
        <f t="shared" si="3"/>
        <v>m2</v>
      </c>
      <c r="N26" s="6"/>
      <c r="O26" s="9">
        <f t="shared" si="4"/>
        <v>0</v>
      </c>
      <c r="Q26" s="17"/>
      <c r="R26" s="17"/>
      <c r="S26" s="17"/>
      <c r="T26" s="17"/>
      <c r="U26" s="19"/>
      <c r="V26" s="19"/>
      <c r="W26" s="16"/>
      <c r="X26" s="19"/>
      <c r="Y26" s="16"/>
      <c r="Z26" s="11" t="s">
        <v>47</v>
      </c>
      <c r="AA26" s="12" t="s">
        <v>48</v>
      </c>
      <c r="AB26" s="10">
        <v>1500</v>
      </c>
      <c r="AC26" s="12" t="s">
        <v>31</v>
      </c>
      <c r="AD26" s="12"/>
      <c r="AE26" s="12"/>
      <c r="AF26" s="12"/>
      <c r="AG26" s="12">
        <v>0</v>
      </c>
      <c r="AH26" s="12">
        <v>0</v>
      </c>
      <c r="AI26" s="12">
        <v>0</v>
      </c>
      <c r="AJ26" s="12"/>
      <c r="AK26" s="12"/>
      <c r="AL26" s="12"/>
      <c r="AM26" s="12"/>
      <c r="AN26" s="12"/>
      <c r="AO26" s="12"/>
      <c r="AP26" s="12"/>
      <c r="AQ26" s="12"/>
      <c r="AR26" s="12"/>
      <c r="AS26" s="12"/>
      <c r="AT26" s="17"/>
    </row>
    <row r="27" spans="1:46" s="2" customFormat="1" ht="12.75">
      <c r="A27" s="3" t="str">
        <f t="shared" si="0"/>
        <v>2.8</v>
      </c>
      <c r="B27" s="22" t="str">
        <f t="shared" si="1"/>
        <v>Sinalização Vertical</v>
      </c>
      <c r="C27" s="23"/>
      <c r="D27" s="23"/>
      <c r="E27" s="23"/>
      <c r="F27" s="23"/>
      <c r="G27" s="23"/>
      <c r="H27" s="23"/>
      <c r="I27" s="23"/>
      <c r="J27" s="23"/>
      <c r="K27" s="24"/>
      <c r="L27" s="57"/>
      <c r="M27" s="58">
        <f t="shared" si="3"/>
      </c>
      <c r="N27" s="6"/>
      <c r="O27" s="9">
        <f t="shared" si="4"/>
      </c>
      <c r="Q27" s="17"/>
      <c r="R27" s="17"/>
      <c r="S27" s="17"/>
      <c r="T27" s="17"/>
      <c r="U27" s="19"/>
      <c r="V27" s="19"/>
      <c r="W27" s="16"/>
      <c r="X27" s="19"/>
      <c r="Y27" s="16"/>
      <c r="Z27" s="11" t="s">
        <v>49</v>
      </c>
      <c r="AA27" s="12" t="s">
        <v>50</v>
      </c>
      <c r="AB27" s="10">
        <v>0</v>
      </c>
      <c r="AC27" s="12"/>
      <c r="AD27" s="12"/>
      <c r="AE27" s="12"/>
      <c r="AF27" s="12"/>
      <c r="AG27" s="12">
        <v>0</v>
      </c>
      <c r="AH27" s="12">
        <v>0</v>
      </c>
      <c r="AI27" s="12">
        <v>0</v>
      </c>
      <c r="AJ27" s="12"/>
      <c r="AK27" s="12"/>
      <c r="AL27" s="12"/>
      <c r="AM27" s="12"/>
      <c r="AN27" s="12"/>
      <c r="AO27" s="12"/>
      <c r="AP27" s="12"/>
      <c r="AQ27" s="12"/>
      <c r="AR27" s="12"/>
      <c r="AS27" s="12"/>
      <c r="AT27" s="17"/>
    </row>
    <row r="28" spans="1:46" s="2" customFormat="1" ht="89.25">
      <c r="A28" s="3" t="str">
        <f t="shared" si="0"/>
        <v>2.8.1</v>
      </c>
      <c r="B28" s="22" t="str">
        <f t="shared" si="1"/>
        <v>Fornecimento e aplicação de sinalização vertical de "código", incluindo fornecimento, transporte e colocação. Os sinais serão em chapa de alumínio com 2mm de espessura, aba dupla, com tela reflectora tipo "Engineer Grade (EG)" com garantia mínima de 7 anos e com acessórios de afixação para suporte de acordo com as características definidas no quadro acima. No tardoz deverão ser aplicadas barras de sustentação em alumínio do “tipo OME”, soldadas, bem como incluir no verso a inscrição “Município de Leiria”. A sinalização do trânsito deve obedecer ao estipulado no Regulamento de Sinalização do Trânsito (DR 22A/98, de 1 de Outubro, alterado pelo DR 41/2002, de 20 de Agosto, pelo DR 13/2003, de 26.06 e pelo DL 39/2010, de 26.04) e no DL 163/2006, de 08 de Agosto:</v>
      </c>
      <c r="C28" s="23"/>
      <c r="D28" s="23"/>
      <c r="E28" s="23"/>
      <c r="F28" s="23"/>
      <c r="G28" s="23"/>
      <c r="H28" s="23"/>
      <c r="I28" s="23"/>
      <c r="J28" s="23"/>
      <c r="K28" s="24"/>
      <c r="L28" s="57"/>
      <c r="M28" s="58">
        <f t="shared" si="3"/>
      </c>
      <c r="N28" s="6"/>
      <c r="O28" s="9">
        <f t="shared" si="4"/>
      </c>
      <c r="Q28" s="17"/>
      <c r="R28" s="17"/>
      <c r="S28" s="17"/>
      <c r="T28" s="17"/>
      <c r="U28" s="19"/>
      <c r="V28" s="19"/>
      <c r="W28" s="16"/>
      <c r="X28" s="19"/>
      <c r="Y28" s="16"/>
      <c r="Z28" s="11" t="s">
        <v>51</v>
      </c>
      <c r="AA28" s="12" t="s">
        <v>52</v>
      </c>
      <c r="AB28" s="10">
        <v>0</v>
      </c>
      <c r="AC28" s="12"/>
      <c r="AD28" s="12"/>
      <c r="AE28" s="12"/>
      <c r="AF28" s="12"/>
      <c r="AG28" s="12">
        <v>0</v>
      </c>
      <c r="AH28" s="12">
        <v>0</v>
      </c>
      <c r="AI28" s="12">
        <v>0</v>
      </c>
      <c r="AJ28" s="12"/>
      <c r="AK28" s="12"/>
      <c r="AL28" s="12"/>
      <c r="AM28" s="12"/>
      <c r="AN28" s="12"/>
      <c r="AO28" s="12"/>
      <c r="AP28" s="12"/>
      <c r="AQ28" s="12"/>
      <c r="AR28" s="12"/>
      <c r="AS28" s="12"/>
      <c r="AT28" s="17"/>
    </row>
    <row r="29" spans="1:46" s="2" customFormat="1" ht="12.75">
      <c r="A29" s="3" t="str">
        <f t="shared" si="0"/>
        <v>2.8.1.1</v>
      </c>
      <c r="B29" s="22" t="str">
        <f t="shared" si="1"/>
        <v>H7 - Passagem para peões</v>
      </c>
      <c r="C29" s="23"/>
      <c r="D29" s="23"/>
      <c r="E29" s="23"/>
      <c r="F29" s="23"/>
      <c r="G29" s="23"/>
      <c r="H29" s="23"/>
      <c r="I29" s="23"/>
      <c r="J29" s="23"/>
      <c r="K29" s="24"/>
      <c r="L29" s="57">
        <f t="shared" si="2"/>
        <v>30</v>
      </c>
      <c r="M29" s="58" t="str">
        <f t="shared" si="3"/>
        <v>un</v>
      </c>
      <c r="N29" s="6"/>
      <c r="O29" s="9">
        <f t="shared" si="4"/>
        <v>0</v>
      </c>
      <c r="Q29" s="17"/>
      <c r="R29" s="17"/>
      <c r="S29" s="17"/>
      <c r="T29" s="17"/>
      <c r="U29" s="19"/>
      <c r="V29" s="19"/>
      <c r="W29" s="16"/>
      <c r="X29" s="19"/>
      <c r="Y29" s="16"/>
      <c r="Z29" s="11" t="s">
        <v>53</v>
      </c>
      <c r="AA29" s="12" t="s">
        <v>54</v>
      </c>
      <c r="AB29" s="10">
        <v>30</v>
      </c>
      <c r="AC29" s="12" t="s">
        <v>20</v>
      </c>
      <c r="AD29" s="12"/>
      <c r="AE29" s="12"/>
      <c r="AF29" s="12"/>
      <c r="AG29" s="12">
        <v>0</v>
      </c>
      <c r="AH29" s="12">
        <v>0</v>
      </c>
      <c r="AI29" s="12">
        <v>0</v>
      </c>
      <c r="AJ29" s="12"/>
      <c r="AK29" s="12"/>
      <c r="AL29" s="12"/>
      <c r="AM29" s="12"/>
      <c r="AN29" s="12"/>
      <c r="AO29" s="12"/>
      <c r="AP29" s="12"/>
      <c r="AQ29" s="12"/>
      <c r="AR29" s="12"/>
      <c r="AS29" s="12"/>
      <c r="AT29" s="17"/>
    </row>
    <row r="30" spans="1:46" s="2" customFormat="1" ht="12.75">
      <c r="A30" s="3" t="str">
        <f t="shared" si="0"/>
        <v>2.8.1.2</v>
      </c>
      <c r="B30" s="22" t="str">
        <f t="shared" si="1"/>
        <v>A2a- Lomba</v>
      </c>
      <c r="C30" s="23"/>
      <c r="D30" s="23"/>
      <c r="E30" s="23"/>
      <c r="F30" s="23"/>
      <c r="G30" s="23"/>
      <c r="H30" s="23"/>
      <c r="I30" s="23"/>
      <c r="J30" s="23"/>
      <c r="K30" s="24"/>
      <c r="L30" s="57">
        <f t="shared" si="2"/>
        <v>40</v>
      </c>
      <c r="M30" s="58" t="str">
        <f t="shared" si="3"/>
        <v>un</v>
      </c>
      <c r="N30" s="6"/>
      <c r="O30" s="9">
        <f t="shared" si="4"/>
        <v>0</v>
      </c>
      <c r="Q30" s="17"/>
      <c r="R30" s="17"/>
      <c r="S30" s="17"/>
      <c r="T30" s="17"/>
      <c r="U30" s="19"/>
      <c r="V30" s="19"/>
      <c r="W30" s="16"/>
      <c r="X30" s="19"/>
      <c r="Y30" s="16"/>
      <c r="Z30" s="11" t="s">
        <v>55</v>
      </c>
      <c r="AA30" s="12" t="s">
        <v>56</v>
      </c>
      <c r="AB30" s="10">
        <v>40</v>
      </c>
      <c r="AC30" s="12" t="s">
        <v>20</v>
      </c>
      <c r="AD30" s="12"/>
      <c r="AE30" s="12"/>
      <c r="AF30" s="12"/>
      <c r="AG30" s="12">
        <v>0</v>
      </c>
      <c r="AH30" s="12">
        <v>0</v>
      </c>
      <c r="AI30" s="12">
        <v>0</v>
      </c>
      <c r="AJ30" s="12"/>
      <c r="AK30" s="12"/>
      <c r="AL30" s="12"/>
      <c r="AM30" s="12"/>
      <c r="AN30" s="12"/>
      <c r="AO30" s="12"/>
      <c r="AP30" s="12"/>
      <c r="AQ30" s="12"/>
      <c r="AR30" s="12"/>
      <c r="AS30" s="12"/>
      <c r="AT30" s="17"/>
    </row>
    <row r="31" spans="1:46" s="2" customFormat="1" ht="12.75">
      <c r="A31" s="3" t="str">
        <f t="shared" si="0"/>
        <v>2.8.1.3</v>
      </c>
      <c r="B31" s="22" t="str">
        <f t="shared" si="1"/>
        <v>H6- velocidade recomendada de 30km/h</v>
      </c>
      <c r="C31" s="23"/>
      <c r="D31" s="23"/>
      <c r="E31" s="23"/>
      <c r="F31" s="23"/>
      <c r="G31" s="23"/>
      <c r="H31" s="23"/>
      <c r="I31" s="23"/>
      <c r="J31" s="23"/>
      <c r="K31" s="24"/>
      <c r="L31" s="57">
        <f t="shared" si="2"/>
        <v>40</v>
      </c>
      <c r="M31" s="58" t="str">
        <f t="shared" si="3"/>
        <v>un</v>
      </c>
      <c r="N31" s="6"/>
      <c r="O31" s="9">
        <f t="shared" si="4"/>
        <v>0</v>
      </c>
      <c r="Q31" s="17"/>
      <c r="R31" s="17"/>
      <c r="S31" s="17"/>
      <c r="T31" s="17"/>
      <c r="U31" s="19"/>
      <c r="V31" s="19"/>
      <c r="W31" s="16"/>
      <c r="X31" s="19"/>
      <c r="Y31" s="16"/>
      <c r="Z31" s="11" t="s">
        <v>57</v>
      </c>
      <c r="AA31" s="12" t="s">
        <v>58</v>
      </c>
      <c r="AB31" s="10">
        <v>40</v>
      </c>
      <c r="AC31" s="12" t="s">
        <v>20</v>
      </c>
      <c r="AD31" s="12"/>
      <c r="AE31" s="12"/>
      <c r="AF31" s="12"/>
      <c r="AG31" s="12">
        <v>0</v>
      </c>
      <c r="AH31" s="12">
        <v>0</v>
      </c>
      <c r="AI31" s="12">
        <v>0</v>
      </c>
      <c r="AJ31" s="12"/>
      <c r="AK31" s="12"/>
      <c r="AL31" s="12"/>
      <c r="AM31" s="12"/>
      <c r="AN31" s="12"/>
      <c r="AO31" s="12"/>
      <c r="AP31" s="12"/>
      <c r="AQ31" s="12"/>
      <c r="AR31" s="12"/>
      <c r="AS31" s="12"/>
      <c r="AT31" s="17"/>
    </row>
    <row r="32" spans="1:46" s="2" customFormat="1" ht="12.75">
      <c r="A32" s="3" t="str">
        <f t="shared" si="0"/>
        <v>2.8.1.4</v>
      </c>
      <c r="B32" s="22" t="str">
        <f t="shared" si="1"/>
        <v>painel adicional modelo 1a (distância a definir)</v>
      </c>
      <c r="C32" s="23"/>
      <c r="D32" s="23"/>
      <c r="E32" s="23"/>
      <c r="F32" s="23"/>
      <c r="G32" s="23"/>
      <c r="H32" s="23"/>
      <c r="I32" s="23"/>
      <c r="J32" s="23"/>
      <c r="K32" s="24"/>
      <c r="L32" s="57">
        <f t="shared" si="2"/>
        <v>40</v>
      </c>
      <c r="M32" s="58" t="str">
        <f t="shared" si="3"/>
        <v>un</v>
      </c>
      <c r="N32" s="6"/>
      <c r="O32" s="9">
        <f t="shared" si="4"/>
        <v>0</v>
      </c>
      <c r="Q32" s="17"/>
      <c r="R32" s="17"/>
      <c r="S32" s="17"/>
      <c r="T32" s="17"/>
      <c r="U32" s="19"/>
      <c r="V32" s="19"/>
      <c r="W32" s="16"/>
      <c r="X32" s="19"/>
      <c r="Y32" s="16"/>
      <c r="Z32" s="11" t="s">
        <v>59</v>
      </c>
      <c r="AA32" s="12" t="s">
        <v>60</v>
      </c>
      <c r="AB32" s="10">
        <v>40</v>
      </c>
      <c r="AC32" s="12" t="s">
        <v>20</v>
      </c>
      <c r="AD32" s="12"/>
      <c r="AE32" s="12"/>
      <c r="AF32" s="12"/>
      <c r="AG32" s="12">
        <v>0</v>
      </c>
      <c r="AH32" s="12">
        <v>0</v>
      </c>
      <c r="AI32" s="12">
        <v>0</v>
      </c>
      <c r="AJ32" s="12"/>
      <c r="AK32" s="12"/>
      <c r="AL32" s="12"/>
      <c r="AM32" s="12"/>
      <c r="AN32" s="12"/>
      <c r="AO32" s="12"/>
      <c r="AP32" s="12"/>
      <c r="AQ32" s="12"/>
      <c r="AR32" s="12"/>
      <c r="AS32" s="12"/>
      <c r="AT32" s="17"/>
    </row>
    <row r="33" spans="1:46" s="2" customFormat="1" ht="38.25">
      <c r="A33" s="3" t="str">
        <f t="shared" si="0"/>
        <v>2.8.2</v>
      </c>
      <c r="B33" s="22" t="str">
        <f t="shared" si="1"/>
        <v>Fornecimento e aplicação de prumos incluindo acessórios. Os prumos serão de secção circular, em chapa de aço galvanizado com 3mm de espessura, Ø = 60mm com altura que após colocação permita garantir uma altura livre de 2,40m, incluindo peças de ligação, maciços de fundação e remate com o pavimento.</v>
      </c>
      <c r="C33" s="23"/>
      <c r="D33" s="23"/>
      <c r="E33" s="23"/>
      <c r="F33" s="23"/>
      <c r="G33" s="23"/>
      <c r="H33" s="23"/>
      <c r="I33" s="23"/>
      <c r="J33" s="23"/>
      <c r="K33" s="24"/>
      <c r="L33" s="57">
        <f t="shared" si="2"/>
        <v>140</v>
      </c>
      <c r="M33" s="58" t="str">
        <f t="shared" si="3"/>
        <v>un</v>
      </c>
      <c r="N33" s="6"/>
      <c r="O33" s="9">
        <f t="shared" si="4"/>
        <v>0</v>
      </c>
      <c r="Q33" s="17"/>
      <c r="R33" s="17"/>
      <c r="S33" s="17"/>
      <c r="T33" s="17"/>
      <c r="U33" s="19"/>
      <c r="V33" s="19"/>
      <c r="W33" s="16"/>
      <c r="X33" s="19"/>
      <c r="Y33" s="16"/>
      <c r="Z33" s="11" t="s">
        <v>61</v>
      </c>
      <c r="AA33" s="12" t="s">
        <v>62</v>
      </c>
      <c r="AB33" s="10">
        <v>140</v>
      </c>
      <c r="AC33" s="12" t="s">
        <v>20</v>
      </c>
      <c r="AD33" s="12"/>
      <c r="AE33" s="12"/>
      <c r="AF33" s="12"/>
      <c r="AG33" s="12">
        <v>0</v>
      </c>
      <c r="AH33" s="12">
        <v>0</v>
      </c>
      <c r="AI33" s="12">
        <v>0</v>
      </c>
      <c r="AJ33" s="12"/>
      <c r="AK33" s="12"/>
      <c r="AL33" s="12"/>
      <c r="AM33" s="12"/>
      <c r="AN33" s="12"/>
      <c r="AO33" s="12"/>
      <c r="AP33" s="12"/>
      <c r="AQ33" s="12"/>
      <c r="AR33" s="12"/>
      <c r="AS33" s="12"/>
      <c r="AT33" s="17"/>
    </row>
    <row r="34" spans="1:46" s="2" customFormat="1" ht="12.75">
      <c r="A34" s="3" t="str">
        <f t="shared" si="0"/>
        <v>3</v>
      </c>
      <c r="B34" s="22" t="str">
        <f t="shared" si="1"/>
        <v>OBRAS ACESSÓRIAS PARA A IMPLEMENTAÇÃO DAS LOMBAS</v>
      </c>
      <c r="C34" s="23"/>
      <c r="D34" s="23"/>
      <c r="E34" s="23"/>
      <c r="F34" s="23"/>
      <c r="G34" s="23"/>
      <c r="H34" s="23"/>
      <c r="I34" s="23"/>
      <c r="J34" s="23"/>
      <c r="K34" s="24"/>
      <c r="L34" s="57"/>
      <c r="M34" s="58">
        <f t="shared" si="3"/>
      </c>
      <c r="N34" s="6"/>
      <c r="O34" s="9">
        <f t="shared" si="4"/>
      </c>
      <c r="Q34" s="17"/>
      <c r="R34" s="17"/>
      <c r="S34" s="17"/>
      <c r="T34" s="17"/>
      <c r="U34" s="19"/>
      <c r="V34" s="19"/>
      <c r="W34" s="16"/>
      <c r="X34" s="19"/>
      <c r="Y34" s="16"/>
      <c r="Z34" s="11" t="s">
        <v>63</v>
      </c>
      <c r="AA34" s="12" t="s">
        <v>64</v>
      </c>
      <c r="AB34" s="10">
        <v>0</v>
      </c>
      <c r="AC34" s="12"/>
      <c r="AD34" s="12"/>
      <c r="AE34" s="12"/>
      <c r="AF34" s="12"/>
      <c r="AG34" s="12">
        <v>0</v>
      </c>
      <c r="AH34" s="12">
        <v>0</v>
      </c>
      <c r="AI34" s="12">
        <v>0</v>
      </c>
      <c r="AJ34" s="12"/>
      <c r="AK34" s="12"/>
      <c r="AL34" s="12"/>
      <c r="AM34" s="12"/>
      <c r="AN34" s="12"/>
      <c r="AO34" s="12"/>
      <c r="AP34" s="12"/>
      <c r="AQ34" s="12"/>
      <c r="AR34" s="12"/>
      <c r="AS34" s="12"/>
      <c r="AT34" s="17"/>
    </row>
    <row r="35" spans="1:46" s="2" customFormat="1" ht="38.25">
      <c r="A35" s="3" t="str">
        <f t="shared" si="0"/>
        <v>3.1</v>
      </c>
      <c r="B35" s="22" t="str">
        <f t="shared" si="1"/>
        <v>Arranque de lancil (calcário ou betão) existente no passeio e separador, na area a implementar a passadeira, incluindo carga, transporte e descarga dos produtos a vazadouro. Nota: Considera-se uma extensão média de 30ml.</v>
      </c>
      <c r="C35" s="23"/>
      <c r="D35" s="23"/>
      <c r="E35" s="23"/>
      <c r="F35" s="23"/>
      <c r="G35" s="23"/>
      <c r="H35" s="23"/>
      <c r="I35" s="23"/>
      <c r="J35" s="23"/>
      <c r="K35" s="24"/>
      <c r="L35" s="57">
        <f t="shared" si="2"/>
        <v>450</v>
      </c>
      <c r="M35" s="58" t="str">
        <f t="shared" si="3"/>
        <v>ml</v>
      </c>
      <c r="N35" s="6"/>
      <c r="O35" s="9">
        <f t="shared" si="4"/>
        <v>0</v>
      </c>
      <c r="Q35" s="17"/>
      <c r="R35" s="17"/>
      <c r="S35" s="17"/>
      <c r="T35" s="17"/>
      <c r="U35" s="19"/>
      <c r="V35" s="19"/>
      <c r="W35" s="16"/>
      <c r="X35" s="19"/>
      <c r="Y35" s="16"/>
      <c r="Z35" s="11" t="s">
        <v>65</v>
      </c>
      <c r="AA35" s="12" t="s">
        <v>66</v>
      </c>
      <c r="AB35" s="10">
        <v>450</v>
      </c>
      <c r="AC35" s="12" t="s">
        <v>42</v>
      </c>
      <c r="AD35" s="12"/>
      <c r="AE35" s="12"/>
      <c r="AF35" s="12"/>
      <c r="AG35" s="12">
        <v>0</v>
      </c>
      <c r="AH35" s="12">
        <v>0</v>
      </c>
      <c r="AI35" s="12">
        <v>0</v>
      </c>
      <c r="AJ35" s="12"/>
      <c r="AK35" s="12"/>
      <c r="AL35" s="12"/>
      <c r="AM35" s="12"/>
      <c r="AN35" s="12"/>
      <c r="AO35" s="12"/>
      <c r="AP35" s="12"/>
      <c r="AQ35" s="12"/>
      <c r="AR35" s="12"/>
      <c r="AS35" s="12"/>
      <c r="AT35" s="17"/>
    </row>
    <row r="36" spans="1:46" s="2" customFormat="1" ht="25.5">
      <c r="A36" s="3" t="str">
        <f t="shared" si="0"/>
        <v>3.2</v>
      </c>
      <c r="B36" s="22" t="str">
        <f t="shared" si="1"/>
        <v>Levantamento de calçada miuda, na área de rebaixamento/na implentação da passadeira, incluindo transporte a depósito para posterior aplicação. Nota: Considera-se uma extensão média de 30ml.</v>
      </c>
      <c r="C36" s="23"/>
      <c r="D36" s="23"/>
      <c r="E36" s="23"/>
      <c r="F36" s="23"/>
      <c r="G36" s="23"/>
      <c r="H36" s="23"/>
      <c r="I36" s="23"/>
      <c r="J36" s="23"/>
      <c r="K36" s="24"/>
      <c r="L36" s="57">
        <f t="shared" si="2"/>
        <v>720</v>
      </c>
      <c r="M36" s="58" t="str">
        <f t="shared" si="3"/>
        <v>m2</v>
      </c>
      <c r="N36" s="6"/>
      <c r="O36" s="9">
        <f t="shared" si="4"/>
        <v>0</v>
      </c>
      <c r="Q36" s="17"/>
      <c r="R36" s="17"/>
      <c r="S36" s="17"/>
      <c r="T36" s="17"/>
      <c r="U36" s="19"/>
      <c r="V36" s="19"/>
      <c r="W36" s="16"/>
      <c r="X36" s="19"/>
      <c r="Y36" s="16"/>
      <c r="Z36" s="11" t="s">
        <v>67</v>
      </c>
      <c r="AA36" s="12" t="s">
        <v>68</v>
      </c>
      <c r="AB36" s="10">
        <v>720</v>
      </c>
      <c r="AC36" s="12" t="s">
        <v>31</v>
      </c>
      <c r="AD36" s="12"/>
      <c r="AE36" s="12"/>
      <c r="AF36" s="12"/>
      <c r="AG36" s="12">
        <v>0</v>
      </c>
      <c r="AH36" s="12">
        <v>0</v>
      </c>
      <c r="AI36" s="12">
        <v>0</v>
      </c>
      <c r="AJ36" s="12"/>
      <c r="AK36" s="12"/>
      <c r="AL36" s="12"/>
      <c r="AM36" s="12"/>
      <c r="AN36" s="12"/>
      <c r="AO36" s="12"/>
      <c r="AP36" s="12"/>
      <c r="AQ36" s="12"/>
      <c r="AR36" s="12"/>
      <c r="AS36" s="12"/>
      <c r="AT36" s="17"/>
    </row>
    <row r="37" spans="1:46" s="2" customFormat="1" ht="25.5">
      <c r="A37" s="3" t="str">
        <f t="shared" si="0"/>
        <v>3.3</v>
      </c>
      <c r="B37" s="22" t="str">
        <f t="shared" si="1"/>
        <v>Levantamento de pavet, na área de rebaixamento/na implentação da passadeira, incluindo transporte a depósito para posterior aplicação. Nota: Considera-se uma extensão média de 30ml.</v>
      </c>
      <c r="C37" s="23"/>
      <c r="D37" s="23"/>
      <c r="E37" s="23"/>
      <c r="F37" s="23"/>
      <c r="G37" s="23"/>
      <c r="H37" s="23"/>
      <c r="I37" s="23"/>
      <c r="J37" s="23"/>
      <c r="K37" s="24"/>
      <c r="L37" s="57">
        <f t="shared" si="2"/>
        <v>720</v>
      </c>
      <c r="M37" s="58" t="str">
        <f t="shared" si="3"/>
        <v>m2</v>
      </c>
      <c r="N37" s="6"/>
      <c r="O37" s="9">
        <f t="shared" si="4"/>
        <v>0</v>
      </c>
      <c r="Q37" s="17"/>
      <c r="R37" s="17"/>
      <c r="S37" s="17"/>
      <c r="T37" s="17"/>
      <c r="U37" s="19"/>
      <c r="V37" s="19"/>
      <c r="W37" s="16"/>
      <c r="X37" s="19"/>
      <c r="Y37" s="16"/>
      <c r="Z37" s="11" t="s">
        <v>69</v>
      </c>
      <c r="AA37" s="12" t="s">
        <v>70</v>
      </c>
      <c r="AB37" s="10">
        <v>720</v>
      </c>
      <c r="AC37" s="12" t="s">
        <v>31</v>
      </c>
      <c r="AD37" s="12"/>
      <c r="AE37" s="12"/>
      <c r="AF37" s="12"/>
      <c r="AG37" s="12">
        <v>0</v>
      </c>
      <c r="AH37" s="12">
        <v>0</v>
      </c>
      <c r="AI37" s="12">
        <v>0</v>
      </c>
      <c r="AJ37" s="12"/>
      <c r="AK37" s="12"/>
      <c r="AL37" s="12"/>
      <c r="AM37" s="12"/>
      <c r="AN37" s="12"/>
      <c r="AO37" s="12"/>
      <c r="AP37" s="12"/>
      <c r="AQ37" s="12"/>
      <c r="AR37" s="12"/>
      <c r="AS37" s="12"/>
      <c r="AT37" s="17"/>
    </row>
    <row r="38" spans="1:46" s="2" customFormat="1" ht="25.5">
      <c r="A38" s="3" t="str">
        <f t="shared" si="0"/>
        <v>3.4</v>
      </c>
      <c r="B38" s="22" t="str">
        <f t="shared" si="1"/>
        <v>Levantamento de lajetas de betão pitonado,  na área de rebaixamento/na implentação da passadeira, incluindo transporte a depósito para posterior aplicação. Nota: Considera-se uma extensão média de 30ml.</v>
      </c>
      <c r="C38" s="23"/>
      <c r="D38" s="23"/>
      <c r="E38" s="23"/>
      <c r="F38" s="23"/>
      <c r="G38" s="23"/>
      <c r="H38" s="23"/>
      <c r="I38" s="23"/>
      <c r="J38" s="23"/>
      <c r="K38" s="24"/>
      <c r="L38" s="57">
        <f t="shared" si="2"/>
        <v>40</v>
      </c>
      <c r="M38" s="58" t="str">
        <f t="shared" si="3"/>
        <v>m2</v>
      </c>
      <c r="N38" s="6"/>
      <c r="O38" s="9">
        <f t="shared" si="4"/>
        <v>0</v>
      </c>
      <c r="Q38" s="17"/>
      <c r="R38" s="17"/>
      <c r="S38" s="17"/>
      <c r="T38" s="17"/>
      <c r="U38" s="19"/>
      <c r="V38" s="19"/>
      <c r="W38" s="16"/>
      <c r="X38" s="19"/>
      <c r="Y38" s="16"/>
      <c r="Z38" s="11" t="s">
        <v>71</v>
      </c>
      <c r="AA38" s="12" t="s">
        <v>72</v>
      </c>
      <c r="AB38" s="10">
        <v>40</v>
      </c>
      <c r="AC38" s="12" t="s">
        <v>31</v>
      </c>
      <c r="AD38" s="12"/>
      <c r="AE38" s="12"/>
      <c r="AF38" s="12"/>
      <c r="AG38" s="12">
        <v>0</v>
      </c>
      <c r="AH38" s="12">
        <v>0</v>
      </c>
      <c r="AI38" s="12">
        <v>0</v>
      </c>
      <c r="AJ38" s="12"/>
      <c r="AK38" s="12"/>
      <c r="AL38" s="12"/>
      <c r="AM38" s="12"/>
      <c r="AN38" s="12"/>
      <c r="AO38" s="12"/>
      <c r="AP38" s="12"/>
      <c r="AQ38" s="12"/>
      <c r="AR38" s="12"/>
      <c r="AS38" s="12"/>
      <c r="AT38" s="17"/>
    </row>
    <row r="39" spans="1:46" s="2" customFormat="1" ht="76.5">
      <c r="A39" s="3" t="str">
        <f t="shared" si="0"/>
        <v>3.5</v>
      </c>
      <c r="B39" s="22" t="str">
        <f t="shared" si="1"/>
        <v>Escavação mecânica em terra (50%), terra dura ou rocha branda (50%), em abertura de caixa na zona do passeio a implementar, com uma profundidade minima de 0,40m, incluindo a baldeação dos produtos escavados, carga, transporte e descarga dos produtos resultantes da escavação e sua colocação em vazadouro certificado, eventual indemnização por depósito, assim como a execução de todos os trabalhos. Nota: Todos os danos causados por esta intervenção são da responsabilidade do adjudicatário. Considera-se uma extensão média de 30ml, largura média de 1,60.</v>
      </c>
      <c r="C39" s="23"/>
      <c r="D39" s="23"/>
      <c r="E39" s="23"/>
      <c r="F39" s="23"/>
      <c r="G39" s="23"/>
      <c r="H39" s="23"/>
      <c r="I39" s="23"/>
      <c r="J39" s="23"/>
      <c r="K39" s="24"/>
      <c r="L39" s="57">
        <f t="shared" si="2"/>
        <v>576</v>
      </c>
      <c r="M39" s="58" t="str">
        <f t="shared" si="3"/>
        <v>m3</v>
      </c>
      <c r="N39" s="6"/>
      <c r="O39" s="9">
        <f t="shared" si="4"/>
        <v>0</v>
      </c>
      <c r="Q39" s="17"/>
      <c r="R39" s="17"/>
      <c r="S39" s="17"/>
      <c r="T39" s="17"/>
      <c r="U39" s="19"/>
      <c r="V39" s="19"/>
      <c r="W39" s="16"/>
      <c r="X39" s="19"/>
      <c r="Y39" s="16"/>
      <c r="Z39" s="11" t="s">
        <v>73</v>
      </c>
      <c r="AA39" s="12" t="s">
        <v>74</v>
      </c>
      <c r="AB39" s="10">
        <v>576</v>
      </c>
      <c r="AC39" s="12" t="s">
        <v>75</v>
      </c>
      <c r="AD39" s="12"/>
      <c r="AE39" s="12"/>
      <c r="AF39" s="12"/>
      <c r="AG39" s="12">
        <v>0</v>
      </c>
      <c r="AH39" s="12">
        <v>0</v>
      </c>
      <c r="AI39" s="12">
        <v>0</v>
      </c>
      <c r="AJ39" s="12"/>
      <c r="AK39" s="12"/>
      <c r="AL39" s="12"/>
      <c r="AM39" s="12"/>
      <c r="AN39" s="12"/>
      <c r="AO39" s="12"/>
      <c r="AP39" s="12"/>
      <c r="AQ39" s="12"/>
      <c r="AR39" s="12"/>
      <c r="AS39" s="12"/>
      <c r="AT39" s="17"/>
    </row>
    <row r="40" spans="1:46" s="2" customFormat="1" ht="38.25">
      <c r="A40" s="3" t="str">
        <f t="shared" si="0"/>
        <v>3.6</v>
      </c>
      <c r="B40" s="22" t="str">
        <f t="shared" si="1"/>
        <v>Fornecimento e aplicação de  aglomerado britado de granulometria extensa (ABGE),  executado por camadas sucessivas até atingir as cotas de trabalho, considerando uma espessura média de 40cm, devidamente regadas  e compactadas mecânicamente.</v>
      </c>
      <c r="C40" s="23"/>
      <c r="D40" s="23"/>
      <c r="E40" s="23"/>
      <c r="F40" s="23"/>
      <c r="G40" s="23"/>
      <c r="H40" s="23"/>
      <c r="I40" s="23"/>
      <c r="J40" s="23"/>
      <c r="K40" s="24"/>
      <c r="L40" s="57">
        <f t="shared" si="2"/>
        <v>576</v>
      </c>
      <c r="M40" s="58" t="str">
        <f t="shared" si="3"/>
        <v>m3</v>
      </c>
      <c r="N40" s="6"/>
      <c r="O40" s="9">
        <f t="shared" si="4"/>
        <v>0</v>
      </c>
      <c r="Q40" s="17"/>
      <c r="R40" s="17"/>
      <c r="S40" s="17"/>
      <c r="T40" s="17"/>
      <c r="U40" s="19"/>
      <c r="V40" s="19"/>
      <c r="W40" s="16"/>
      <c r="X40" s="19"/>
      <c r="Y40" s="16"/>
      <c r="Z40" s="11" t="s">
        <v>76</v>
      </c>
      <c r="AA40" s="12" t="s">
        <v>77</v>
      </c>
      <c r="AB40" s="10">
        <v>576</v>
      </c>
      <c r="AC40" s="12" t="s">
        <v>75</v>
      </c>
      <c r="AD40" s="12"/>
      <c r="AE40" s="12"/>
      <c r="AF40" s="12"/>
      <c r="AG40" s="12">
        <v>0</v>
      </c>
      <c r="AH40" s="12">
        <v>0</v>
      </c>
      <c r="AI40" s="12">
        <v>0</v>
      </c>
      <c r="AJ40" s="12"/>
      <c r="AK40" s="12"/>
      <c r="AL40" s="12"/>
      <c r="AM40" s="12"/>
      <c r="AN40" s="12"/>
      <c r="AO40" s="12"/>
      <c r="AP40" s="12"/>
      <c r="AQ40" s="12"/>
      <c r="AR40" s="12"/>
      <c r="AS40" s="12"/>
      <c r="AT40" s="17"/>
    </row>
    <row r="41" spans="1:46" s="2" customFormat="1" ht="38.25">
      <c r="A41" s="3" t="str">
        <f t="shared" si="0"/>
        <v>3.7</v>
      </c>
      <c r="B41" s="22" t="str">
        <f t="shared" si="1"/>
        <v>Fornecimento e assentamento de lancil de calcário bujardado a pico grosso  (100X20x25), (rebaixado com 2 peças), na formação de passadeira,íncluindo fundação em betão e todos os trabalhos e materiais necessários para a sua boa execução.</v>
      </c>
      <c r="C41" s="23"/>
      <c r="D41" s="23"/>
      <c r="E41" s="23"/>
      <c r="F41" s="23"/>
      <c r="G41" s="23"/>
      <c r="H41" s="23"/>
      <c r="I41" s="23"/>
      <c r="J41" s="23"/>
      <c r="K41" s="24"/>
      <c r="L41" s="57">
        <f t="shared" si="2"/>
        <v>210</v>
      </c>
      <c r="M41" s="58" t="str">
        <f t="shared" si="3"/>
        <v>ml</v>
      </c>
      <c r="N41" s="6"/>
      <c r="O41" s="9">
        <f t="shared" si="4"/>
        <v>0</v>
      </c>
      <c r="Q41" s="17"/>
      <c r="R41" s="17"/>
      <c r="S41" s="17"/>
      <c r="T41" s="17"/>
      <c r="U41" s="19"/>
      <c r="V41" s="19"/>
      <c r="W41" s="16"/>
      <c r="X41" s="19"/>
      <c r="Y41" s="16"/>
      <c r="Z41" s="11" t="s">
        <v>78</v>
      </c>
      <c r="AA41" s="12" t="s">
        <v>79</v>
      </c>
      <c r="AB41" s="10">
        <v>210</v>
      </c>
      <c r="AC41" s="12" t="s">
        <v>42</v>
      </c>
      <c r="AD41" s="12"/>
      <c r="AE41" s="12"/>
      <c r="AF41" s="12"/>
      <c r="AG41" s="12">
        <v>0</v>
      </c>
      <c r="AH41" s="12">
        <v>0</v>
      </c>
      <c r="AI41" s="12">
        <v>0</v>
      </c>
      <c r="AJ41" s="12"/>
      <c r="AK41" s="12"/>
      <c r="AL41" s="12"/>
      <c r="AM41" s="12"/>
      <c r="AN41" s="12"/>
      <c r="AO41" s="12"/>
      <c r="AP41" s="12"/>
      <c r="AQ41" s="12"/>
      <c r="AR41" s="12"/>
      <c r="AS41" s="12"/>
      <c r="AT41" s="17"/>
    </row>
    <row r="42" spans="1:46" s="2" customFormat="1" ht="38.25">
      <c r="A42" s="3" t="str">
        <f t="shared" si="0"/>
        <v>3.8</v>
      </c>
      <c r="B42" s="22" t="str">
        <f t="shared" si="1"/>
        <v>Fornecimento e assentamento de lancis de betão (100x15x25) no passeio (rebaixado com 2 peças), na formação de passadeira,íncluindo fundação em betão, remates no pavimento e todos os trabalhos e materiais necessários para a sua boa execução.</v>
      </c>
      <c r="C42" s="23"/>
      <c r="D42" s="23"/>
      <c r="E42" s="23"/>
      <c r="F42" s="23"/>
      <c r="G42" s="23"/>
      <c r="H42" s="23"/>
      <c r="I42" s="23"/>
      <c r="J42" s="23"/>
      <c r="K42" s="24"/>
      <c r="L42" s="57">
        <f t="shared" si="2"/>
        <v>450</v>
      </c>
      <c r="M42" s="58" t="str">
        <f t="shared" si="3"/>
        <v>ml</v>
      </c>
      <c r="N42" s="6"/>
      <c r="O42" s="9">
        <f t="shared" si="4"/>
        <v>0</v>
      </c>
      <c r="Q42" s="17"/>
      <c r="R42" s="17"/>
      <c r="S42" s="17"/>
      <c r="T42" s="17"/>
      <c r="U42" s="19"/>
      <c r="V42" s="19"/>
      <c r="W42" s="16"/>
      <c r="X42" s="19"/>
      <c r="Y42" s="16"/>
      <c r="Z42" s="11" t="s">
        <v>80</v>
      </c>
      <c r="AA42" s="12" t="s">
        <v>81</v>
      </c>
      <c r="AB42" s="10">
        <v>450</v>
      </c>
      <c r="AC42" s="12" t="s">
        <v>42</v>
      </c>
      <c r="AD42" s="12"/>
      <c r="AE42" s="12"/>
      <c r="AF42" s="12"/>
      <c r="AG42" s="12">
        <v>0</v>
      </c>
      <c r="AH42" s="12">
        <v>0</v>
      </c>
      <c r="AI42" s="12">
        <v>0</v>
      </c>
      <c r="AJ42" s="12"/>
      <c r="AK42" s="12"/>
      <c r="AL42" s="12"/>
      <c r="AM42" s="12"/>
      <c r="AN42" s="12"/>
      <c r="AO42" s="12"/>
      <c r="AP42" s="12"/>
      <c r="AQ42" s="12"/>
      <c r="AR42" s="12"/>
      <c r="AS42" s="12"/>
      <c r="AT42" s="17"/>
    </row>
    <row r="43" spans="1:46" s="2" customFormat="1" ht="38.25">
      <c r="A43" s="3" t="str">
        <f aca="true" t="shared" si="5" ref="A43:A74">IF(ISBLANK(Z43),"",Z43)</f>
        <v>3.9</v>
      </c>
      <c r="B43" s="22" t="str">
        <f aca="true" t="shared" si="6" ref="B43:B74">IF(ISBLANK(AA43),"",AA43)</f>
        <v>Fornecimento e assentamento de lancis pré-fabricados em betão, com 0,20x0,15x0,08 m, , em contra lancil, com 2 peças nas zonas dos acessos, abertura de fundação, execução de fundações em betão pobre e todos os materiais e trabalhos necessários á sua boa execução.</v>
      </c>
      <c r="C43" s="23"/>
      <c r="D43" s="23"/>
      <c r="E43" s="23"/>
      <c r="F43" s="23"/>
      <c r="G43" s="23"/>
      <c r="H43" s="23"/>
      <c r="I43" s="23"/>
      <c r="J43" s="23"/>
      <c r="K43" s="24"/>
      <c r="L43" s="57">
        <f aca="true" t="shared" si="7" ref="L43:L69">IF(ISBLANK(AB43),"",AB43)</f>
        <v>450</v>
      </c>
      <c r="M43" s="58" t="str">
        <f aca="true" t="shared" si="8" ref="M43:M74">IF(ISBLANK(AC43),"",AC43)</f>
        <v>ml</v>
      </c>
      <c r="N43" s="6"/>
      <c r="O43" s="9">
        <f t="shared" si="4"/>
        <v>0</v>
      </c>
      <c r="Q43" s="17"/>
      <c r="R43" s="17"/>
      <c r="S43" s="17"/>
      <c r="T43" s="17"/>
      <c r="U43" s="19"/>
      <c r="V43" s="19"/>
      <c r="W43" s="16"/>
      <c r="X43" s="19"/>
      <c r="Y43" s="16"/>
      <c r="Z43" s="11" t="s">
        <v>82</v>
      </c>
      <c r="AA43" s="12" t="s">
        <v>83</v>
      </c>
      <c r="AB43" s="10">
        <v>450</v>
      </c>
      <c r="AC43" s="12" t="s">
        <v>42</v>
      </c>
      <c r="AD43" s="12"/>
      <c r="AE43" s="12"/>
      <c r="AF43" s="12"/>
      <c r="AG43" s="12">
        <v>0</v>
      </c>
      <c r="AH43" s="12">
        <v>0</v>
      </c>
      <c r="AI43" s="12">
        <v>0</v>
      </c>
      <c r="AJ43" s="12"/>
      <c r="AK43" s="12"/>
      <c r="AL43" s="12"/>
      <c r="AM43" s="12"/>
      <c r="AN43" s="12"/>
      <c r="AO43" s="12"/>
      <c r="AP43" s="12"/>
      <c r="AQ43" s="12"/>
      <c r="AR43" s="12"/>
      <c r="AS43" s="12"/>
      <c r="AT43" s="17"/>
    </row>
    <row r="44" spans="1:46" s="2" customFormat="1" ht="38.25">
      <c r="A44" s="3" t="str">
        <f t="shared" si="5"/>
        <v>3.10</v>
      </c>
      <c r="B44" s="22" t="str">
        <f t="shared" si="6"/>
        <v>Reposição de calçada miúda anteriormente levantada, na envolvente ao pavimento pitonado, incluindo transporte, pó de pedra para assentamento refechamento de juntas com aguada de cimento e areia,e todos os trabalhos e materiais necessários para a sua boa execução.</v>
      </c>
      <c r="C44" s="23"/>
      <c r="D44" s="23"/>
      <c r="E44" s="23"/>
      <c r="F44" s="23"/>
      <c r="G44" s="23"/>
      <c r="H44" s="23"/>
      <c r="I44" s="23"/>
      <c r="J44" s="23"/>
      <c r="K44" s="24"/>
      <c r="L44" s="57">
        <f t="shared" si="7"/>
        <v>960</v>
      </c>
      <c r="M44" s="58" t="str">
        <f t="shared" si="8"/>
        <v>m2</v>
      </c>
      <c r="N44" s="6"/>
      <c r="O44" s="9">
        <f t="shared" si="4"/>
        <v>0</v>
      </c>
      <c r="Q44" s="17"/>
      <c r="R44" s="17"/>
      <c r="S44" s="17"/>
      <c r="T44" s="17"/>
      <c r="U44" s="19"/>
      <c r="V44" s="19"/>
      <c r="W44" s="16"/>
      <c r="X44" s="19"/>
      <c r="Y44" s="16"/>
      <c r="Z44" s="11" t="s">
        <v>84</v>
      </c>
      <c r="AA44" s="12" t="s">
        <v>85</v>
      </c>
      <c r="AB44" s="10">
        <v>960</v>
      </c>
      <c r="AC44" s="12" t="s">
        <v>31</v>
      </c>
      <c r="AD44" s="12"/>
      <c r="AE44" s="12"/>
      <c r="AF44" s="12"/>
      <c r="AG44" s="12">
        <v>0</v>
      </c>
      <c r="AH44" s="12">
        <v>0</v>
      </c>
      <c r="AI44" s="12">
        <v>0</v>
      </c>
      <c r="AJ44" s="12"/>
      <c r="AK44" s="12"/>
      <c r="AL44" s="12"/>
      <c r="AM44" s="12"/>
      <c r="AN44" s="12"/>
      <c r="AO44" s="12"/>
      <c r="AP44" s="12"/>
      <c r="AQ44" s="12"/>
      <c r="AR44" s="12"/>
      <c r="AS44" s="12"/>
      <c r="AT44" s="17"/>
    </row>
    <row r="45" spans="1:46" s="2" customFormat="1" ht="38.25">
      <c r="A45" s="3" t="str">
        <f t="shared" si="5"/>
        <v>3.11</v>
      </c>
      <c r="B45" s="22" t="str">
        <f t="shared" si="6"/>
        <v>Levantamento e reposição de pavê existente,  incluindo corte do betuminoso, regularização do fundo de caixa do fundo da caixa, fornecimento de camada de pó-de-pedra com 5 cm e betumação das juntas com águada de cimento e areia.</v>
      </c>
      <c r="C45" s="23"/>
      <c r="D45" s="23"/>
      <c r="E45" s="23"/>
      <c r="F45" s="23"/>
      <c r="G45" s="23"/>
      <c r="H45" s="23"/>
      <c r="I45" s="23"/>
      <c r="J45" s="23"/>
      <c r="K45" s="24"/>
      <c r="L45" s="57">
        <f t="shared" si="7"/>
        <v>960</v>
      </c>
      <c r="M45" s="58" t="str">
        <f t="shared" si="8"/>
        <v>m2</v>
      </c>
      <c r="N45" s="6"/>
      <c r="O45" s="9">
        <f t="shared" si="4"/>
        <v>0</v>
      </c>
      <c r="Q45" s="17"/>
      <c r="R45" s="17"/>
      <c r="S45" s="17"/>
      <c r="T45" s="17"/>
      <c r="U45" s="19"/>
      <c r="V45" s="19"/>
      <c r="W45" s="16"/>
      <c r="X45" s="19"/>
      <c r="Y45" s="16"/>
      <c r="Z45" s="11" t="s">
        <v>86</v>
      </c>
      <c r="AA45" s="12" t="s">
        <v>87</v>
      </c>
      <c r="AB45" s="10">
        <v>960</v>
      </c>
      <c r="AC45" s="12" t="s">
        <v>31</v>
      </c>
      <c r="AD45" s="12"/>
      <c r="AE45" s="12"/>
      <c r="AF45" s="12"/>
      <c r="AG45" s="12">
        <v>0</v>
      </c>
      <c r="AH45" s="12">
        <v>0</v>
      </c>
      <c r="AI45" s="12">
        <v>0</v>
      </c>
      <c r="AJ45" s="12"/>
      <c r="AK45" s="12"/>
      <c r="AL45" s="12"/>
      <c r="AM45" s="12"/>
      <c r="AN45" s="12"/>
      <c r="AO45" s="12"/>
      <c r="AP45" s="12"/>
      <c r="AQ45" s="12"/>
      <c r="AR45" s="12"/>
      <c r="AS45" s="12"/>
      <c r="AT45" s="17"/>
    </row>
    <row r="46" spans="1:46" s="2" customFormat="1" ht="38.25">
      <c r="A46" s="3" t="str">
        <f t="shared" si="5"/>
        <v>3.12</v>
      </c>
      <c r="B46" s="22" t="str">
        <f t="shared" si="6"/>
        <v>Fornecimento e aplicação de calçada miúda de vidraço branco, na criação de novo passeio, assente em pó de pedra, refechamento das juntas com aguada de cimento e areia e todos os trabalhos e materias necessários para a sua boa execução.</v>
      </c>
      <c r="C46" s="23"/>
      <c r="D46" s="23"/>
      <c r="E46" s="23"/>
      <c r="F46" s="23"/>
      <c r="G46" s="23"/>
      <c r="H46" s="23"/>
      <c r="I46" s="23"/>
      <c r="J46" s="23"/>
      <c r="K46" s="24"/>
      <c r="L46" s="57">
        <f t="shared" si="7"/>
        <v>240</v>
      </c>
      <c r="M46" s="58" t="str">
        <f t="shared" si="8"/>
        <v>m2</v>
      </c>
      <c r="N46" s="6"/>
      <c r="O46" s="9">
        <f t="shared" si="4"/>
        <v>0</v>
      </c>
      <c r="Q46" s="17"/>
      <c r="R46" s="17"/>
      <c r="S46" s="17"/>
      <c r="T46" s="17"/>
      <c r="U46" s="19"/>
      <c r="V46" s="19"/>
      <c r="W46" s="16"/>
      <c r="X46" s="19"/>
      <c r="Y46" s="16"/>
      <c r="Z46" s="11" t="s">
        <v>88</v>
      </c>
      <c r="AA46" s="12" t="s">
        <v>89</v>
      </c>
      <c r="AB46" s="10">
        <v>240</v>
      </c>
      <c r="AC46" s="12" t="s">
        <v>31</v>
      </c>
      <c r="AD46" s="12"/>
      <c r="AE46" s="12"/>
      <c r="AF46" s="12"/>
      <c r="AG46" s="12">
        <v>0</v>
      </c>
      <c r="AH46" s="12">
        <v>0</v>
      </c>
      <c r="AI46" s="12">
        <v>0</v>
      </c>
      <c r="AJ46" s="12"/>
      <c r="AK46" s="12"/>
      <c r="AL46" s="12"/>
      <c r="AM46" s="12"/>
      <c r="AN46" s="12"/>
      <c r="AO46" s="12"/>
      <c r="AP46" s="12"/>
      <c r="AQ46" s="12"/>
      <c r="AR46" s="12"/>
      <c r="AS46" s="12"/>
      <c r="AT46" s="17"/>
    </row>
    <row r="47" spans="1:46" s="2" customFormat="1" ht="38.25">
      <c r="A47" s="3" t="str">
        <f t="shared" si="5"/>
        <v>3.13</v>
      </c>
      <c r="B47" s="22" t="str">
        <f t="shared" si="6"/>
        <v>Fornecimento e assentamento de blocos de betão pré-fabricados (pavê), com 0,20x0,10x0,06 m, na cor natural (cinza), na criação de novo passeio, incluindo camada de pó de pedra com 0,05m, refechamento de juntas com cimento e areia fina ao traço 1:4 e todos os trabalhos e materiais necessários á sua boa execução.</v>
      </c>
      <c r="C47" s="23"/>
      <c r="D47" s="23"/>
      <c r="E47" s="23"/>
      <c r="F47" s="23"/>
      <c r="G47" s="23"/>
      <c r="H47" s="23"/>
      <c r="I47" s="23"/>
      <c r="J47" s="23"/>
      <c r="K47" s="24"/>
      <c r="L47" s="57">
        <f t="shared" si="7"/>
        <v>768</v>
      </c>
      <c r="M47" s="58" t="str">
        <f t="shared" si="8"/>
        <v>m2</v>
      </c>
      <c r="N47" s="6"/>
      <c r="O47" s="9">
        <f t="shared" si="4"/>
        <v>0</v>
      </c>
      <c r="Q47" s="17"/>
      <c r="R47" s="17"/>
      <c r="S47" s="17"/>
      <c r="T47" s="17"/>
      <c r="U47" s="19"/>
      <c r="V47" s="19"/>
      <c r="W47" s="16"/>
      <c r="X47" s="19"/>
      <c r="Y47" s="16"/>
      <c r="Z47" s="11" t="s">
        <v>90</v>
      </c>
      <c r="AA47" s="12" t="s">
        <v>91</v>
      </c>
      <c r="AB47" s="10">
        <v>768</v>
      </c>
      <c r="AC47" s="12" t="s">
        <v>31</v>
      </c>
      <c r="AD47" s="12"/>
      <c r="AE47" s="12"/>
      <c r="AF47" s="12"/>
      <c r="AG47" s="12">
        <v>0</v>
      </c>
      <c r="AH47" s="12">
        <v>0</v>
      </c>
      <c r="AI47" s="12">
        <v>0</v>
      </c>
      <c r="AJ47" s="12"/>
      <c r="AK47" s="12"/>
      <c r="AL47" s="12"/>
      <c r="AM47" s="12"/>
      <c r="AN47" s="12"/>
      <c r="AO47" s="12"/>
      <c r="AP47" s="12"/>
      <c r="AQ47" s="12"/>
      <c r="AR47" s="12"/>
      <c r="AS47" s="12"/>
      <c r="AT47" s="17"/>
    </row>
    <row r="48" spans="1:46" s="2" customFormat="1" ht="76.5">
      <c r="A48" s="3" t="str">
        <f t="shared" si="5"/>
        <v>3.14</v>
      </c>
      <c r="B48" s="22" t="str">
        <f t="shared" si="6"/>
        <v>Fornecimento e aplicação de pavimento pré-fabricado em betão pitonado com 40x40x3,5, de cor amarelo,  na area de acesso à passadeira, inluindo abertura de caixa com 30 de espessura, tout venant para regularização da plataforma, base em argamassa a uma relação de aprox. 5/1, e uma espessura de aprox. 15cm, argamassa de assentamento com uma espessura de 4 cm, areia fina para refechamento de juntas  e aplicação de uma fiada de remate do pavimento envolvente, conforme pormenor tipo existente,na junção de materiais, e todos os materiais e trabalhos necessários a um perfeito acabamento.</v>
      </c>
      <c r="C48" s="23"/>
      <c r="D48" s="23"/>
      <c r="E48" s="23"/>
      <c r="F48" s="23"/>
      <c r="G48" s="23"/>
      <c r="H48" s="23"/>
      <c r="I48" s="23"/>
      <c r="J48" s="23"/>
      <c r="K48" s="24"/>
      <c r="L48" s="57">
        <f t="shared" si="7"/>
        <v>160</v>
      </c>
      <c r="M48" s="58" t="str">
        <f t="shared" si="8"/>
        <v>m2</v>
      </c>
      <c r="N48" s="6"/>
      <c r="O48" s="9">
        <f t="shared" si="4"/>
        <v>0</v>
      </c>
      <c r="Q48" s="17"/>
      <c r="R48" s="17"/>
      <c r="S48" s="17"/>
      <c r="T48" s="17"/>
      <c r="U48" s="19"/>
      <c r="V48" s="19"/>
      <c r="W48" s="16"/>
      <c r="X48" s="19"/>
      <c r="Y48" s="16"/>
      <c r="Z48" s="11" t="s">
        <v>92</v>
      </c>
      <c r="AA48" s="12" t="s">
        <v>93</v>
      </c>
      <c r="AB48" s="10">
        <v>160</v>
      </c>
      <c r="AC48" s="12" t="s">
        <v>31</v>
      </c>
      <c r="AD48" s="12"/>
      <c r="AE48" s="12"/>
      <c r="AF48" s="12"/>
      <c r="AG48" s="12">
        <v>0</v>
      </c>
      <c r="AH48" s="12">
        <v>0</v>
      </c>
      <c r="AI48" s="12">
        <v>0</v>
      </c>
      <c r="AJ48" s="12"/>
      <c r="AK48" s="12"/>
      <c r="AL48" s="12"/>
      <c r="AM48" s="12"/>
      <c r="AN48" s="12"/>
      <c r="AO48" s="12"/>
      <c r="AP48" s="12"/>
      <c r="AQ48" s="12"/>
      <c r="AR48" s="12"/>
      <c r="AS48" s="12"/>
      <c r="AT48" s="17"/>
    </row>
    <row r="49" spans="1:46" s="2" customFormat="1" ht="12.75">
      <c r="A49" s="3" t="str">
        <f t="shared" si="5"/>
        <v>4</v>
      </c>
      <c r="B49" s="22" t="str">
        <f t="shared" si="6"/>
        <v>DEMOLIÇÃO DE LOMBAS EXISTENTES</v>
      </c>
      <c r="C49" s="23"/>
      <c r="D49" s="23"/>
      <c r="E49" s="23"/>
      <c r="F49" s="23"/>
      <c r="G49" s="23"/>
      <c r="H49" s="23"/>
      <c r="I49" s="23"/>
      <c r="J49" s="23"/>
      <c r="K49" s="24"/>
      <c r="L49" s="57"/>
      <c r="M49" s="58">
        <f t="shared" si="8"/>
      </c>
      <c r="N49" s="6"/>
      <c r="O49" s="9">
        <f t="shared" si="4"/>
      </c>
      <c r="Q49" s="17"/>
      <c r="R49" s="17"/>
      <c r="S49" s="17"/>
      <c r="T49" s="17"/>
      <c r="U49" s="19"/>
      <c r="V49" s="19"/>
      <c r="W49" s="16"/>
      <c r="X49" s="19"/>
      <c r="Y49" s="16"/>
      <c r="Z49" s="11" t="s">
        <v>94</v>
      </c>
      <c r="AA49" s="12" t="s">
        <v>95</v>
      </c>
      <c r="AB49" s="10">
        <v>0</v>
      </c>
      <c r="AC49" s="12"/>
      <c r="AD49" s="12"/>
      <c r="AE49" s="12"/>
      <c r="AF49" s="12"/>
      <c r="AG49" s="12">
        <v>0</v>
      </c>
      <c r="AH49" s="12">
        <v>0</v>
      </c>
      <c r="AI49" s="12">
        <v>0</v>
      </c>
      <c r="AJ49" s="12"/>
      <c r="AK49" s="12"/>
      <c r="AL49" s="12"/>
      <c r="AM49" s="12"/>
      <c r="AN49" s="12"/>
      <c r="AO49" s="12"/>
      <c r="AP49" s="12"/>
      <c r="AQ49" s="12"/>
      <c r="AR49" s="12"/>
      <c r="AS49" s="12"/>
      <c r="AT49" s="17"/>
    </row>
    <row r="50" spans="1:46" s="2" customFormat="1" ht="38.25">
      <c r="A50" s="3" t="str">
        <f t="shared" si="5"/>
        <v>4.1</v>
      </c>
      <c r="B50" s="22" t="str">
        <f t="shared" si="6"/>
        <v>Fresagem da zona de intervenção para remate com o novo betuminoso, numa profundidade média de 15cm,  na área de lomba existente, para permitir a perfeita ligação e disfarce do betuminoso, incluindo o transporte e encaminhamento dos materiais sobrantes a operador licenciado.</v>
      </c>
      <c r="C50" s="23"/>
      <c r="D50" s="23"/>
      <c r="E50" s="23"/>
      <c r="F50" s="23"/>
      <c r="G50" s="23"/>
      <c r="H50" s="23"/>
      <c r="I50" s="23"/>
      <c r="J50" s="23"/>
      <c r="K50" s="24"/>
      <c r="L50" s="57">
        <f t="shared" si="7"/>
        <v>3</v>
      </c>
      <c r="M50" s="58" t="str">
        <f t="shared" si="8"/>
        <v>un</v>
      </c>
      <c r="N50" s="6"/>
      <c r="O50" s="9">
        <f t="shared" si="4"/>
        <v>0</v>
      </c>
      <c r="Q50" s="17"/>
      <c r="R50" s="17"/>
      <c r="S50" s="17"/>
      <c r="T50" s="17"/>
      <c r="U50" s="19"/>
      <c r="V50" s="19"/>
      <c r="W50" s="16"/>
      <c r="X50" s="19"/>
      <c r="Y50" s="16"/>
      <c r="Z50" s="11" t="s">
        <v>96</v>
      </c>
      <c r="AA50" s="12" t="s">
        <v>97</v>
      </c>
      <c r="AB50" s="10">
        <v>3</v>
      </c>
      <c r="AC50" s="12" t="s">
        <v>20</v>
      </c>
      <c r="AD50" s="12"/>
      <c r="AE50" s="12"/>
      <c r="AF50" s="12"/>
      <c r="AG50" s="12">
        <v>0</v>
      </c>
      <c r="AH50" s="12">
        <v>0</v>
      </c>
      <c r="AI50" s="12">
        <v>0</v>
      </c>
      <c r="AJ50" s="12"/>
      <c r="AK50" s="12"/>
      <c r="AL50" s="12"/>
      <c r="AM50" s="12"/>
      <c r="AN50" s="12"/>
      <c r="AO50" s="12"/>
      <c r="AP50" s="12"/>
      <c r="AQ50" s="12"/>
      <c r="AR50" s="12"/>
      <c r="AS50" s="12"/>
      <c r="AT50" s="17"/>
    </row>
    <row r="51" spans="1:46" s="2" customFormat="1" ht="38.25">
      <c r="A51" s="3" t="str">
        <f t="shared" si="5"/>
        <v>4.2</v>
      </c>
      <c r="B51" s="22" t="str">
        <f t="shared" si="6"/>
        <v>Camada de desgaste AC14 surf 35/50 (MB), com 0,05 de espessura média após compactação, antecedida de rega de colagem com emulsão betuminosa C60 B4 (ECR-1) à taxa 0,5 Kg/m²,na zona a regularizar após a demolição das lombas, incluindo todos os materiais e trabalhos necessários.</v>
      </c>
      <c r="C51" s="23"/>
      <c r="D51" s="23"/>
      <c r="E51" s="23"/>
      <c r="F51" s="23"/>
      <c r="G51" s="23"/>
      <c r="H51" s="23"/>
      <c r="I51" s="23"/>
      <c r="J51" s="23"/>
      <c r="K51" s="24"/>
      <c r="L51" s="57">
        <f t="shared" si="7"/>
        <v>3</v>
      </c>
      <c r="M51" s="58" t="str">
        <f t="shared" si="8"/>
        <v>un</v>
      </c>
      <c r="N51" s="6"/>
      <c r="O51" s="9">
        <f t="shared" si="4"/>
        <v>0</v>
      </c>
      <c r="Q51" s="17"/>
      <c r="R51" s="17"/>
      <c r="S51" s="17"/>
      <c r="T51" s="17"/>
      <c r="U51" s="19"/>
      <c r="V51" s="19"/>
      <c r="W51" s="16"/>
      <c r="X51" s="19"/>
      <c r="Y51" s="16"/>
      <c r="Z51" s="11" t="s">
        <v>98</v>
      </c>
      <c r="AA51" s="12" t="s">
        <v>99</v>
      </c>
      <c r="AB51" s="10">
        <v>3</v>
      </c>
      <c r="AC51" s="12" t="s">
        <v>20</v>
      </c>
      <c r="AD51" s="12"/>
      <c r="AE51" s="12"/>
      <c r="AF51" s="12"/>
      <c r="AG51" s="12">
        <v>0</v>
      </c>
      <c r="AH51" s="12">
        <v>0</v>
      </c>
      <c r="AI51" s="12">
        <v>0</v>
      </c>
      <c r="AJ51" s="12"/>
      <c r="AK51" s="12"/>
      <c r="AL51" s="12"/>
      <c r="AM51" s="12"/>
      <c r="AN51" s="12"/>
      <c r="AO51" s="12"/>
      <c r="AP51" s="12"/>
      <c r="AQ51" s="12"/>
      <c r="AR51" s="12"/>
      <c r="AS51" s="12"/>
      <c r="AT51" s="17"/>
    </row>
    <row r="52" spans="1:46" s="2" customFormat="1" ht="12.75">
      <c r="A52" s="3" t="str">
        <f t="shared" si="5"/>
        <v>5</v>
      </c>
      <c r="B52" s="22" t="str">
        <f t="shared" si="6"/>
        <v>LRV- LOMBA REDUTORA  DE VELOCIDADE- TIPO CIRCULAR</v>
      </c>
      <c r="C52" s="23"/>
      <c r="D52" s="23"/>
      <c r="E52" s="23"/>
      <c r="F52" s="23"/>
      <c r="G52" s="23"/>
      <c r="H52" s="23"/>
      <c r="I52" s="23"/>
      <c r="J52" s="23"/>
      <c r="K52" s="24"/>
      <c r="L52" s="57">
        <f t="shared" si="7"/>
        <v>0</v>
      </c>
      <c r="M52" s="58">
        <f t="shared" si="8"/>
      </c>
      <c r="N52" s="6"/>
      <c r="O52" s="9">
        <f t="shared" si="4"/>
        <v>0</v>
      </c>
      <c r="Q52" s="17"/>
      <c r="R52" s="17"/>
      <c r="S52" s="17"/>
      <c r="T52" s="17"/>
      <c r="U52" s="19"/>
      <c r="V52" s="19"/>
      <c r="W52" s="16"/>
      <c r="X52" s="19"/>
      <c r="Y52" s="16"/>
      <c r="Z52" s="11" t="s">
        <v>100</v>
      </c>
      <c r="AA52" s="12" t="s">
        <v>101</v>
      </c>
      <c r="AB52" s="10">
        <v>0</v>
      </c>
      <c r="AC52" s="12"/>
      <c r="AD52" s="12"/>
      <c r="AE52" s="12"/>
      <c r="AF52" s="12"/>
      <c r="AG52" s="12">
        <v>0</v>
      </c>
      <c r="AH52" s="12">
        <v>0</v>
      </c>
      <c r="AI52" s="12">
        <v>0</v>
      </c>
      <c r="AJ52" s="12"/>
      <c r="AK52" s="12"/>
      <c r="AL52" s="12"/>
      <c r="AM52" s="12"/>
      <c r="AN52" s="12"/>
      <c r="AO52" s="12"/>
      <c r="AP52" s="12"/>
      <c r="AQ52" s="12"/>
      <c r="AR52" s="12"/>
      <c r="AS52" s="12"/>
      <c r="AT52" s="17"/>
    </row>
    <row r="53" spans="1:46" s="2" customFormat="1" ht="51">
      <c r="A53" s="3" t="str">
        <f t="shared" si="5"/>
        <v>5.1</v>
      </c>
      <c r="B53" s="22" t="str">
        <f t="shared" si="6"/>
        <v>Fresagem da zona de intervenção, de acordo com a peça desenhada nº2, para remate com o novo betuminoso, numa profundidade de cerca de 5cm, na zona de encontros / concordâncias com pavimentos existentes, para permitir a perfeita ligação e disfarce do betuminoso, incluindo o transporte e encaminhamento dos materiais sobrantes a operador licenciado.</v>
      </c>
      <c r="C53" s="23"/>
      <c r="D53" s="23"/>
      <c r="E53" s="23"/>
      <c r="F53" s="23"/>
      <c r="G53" s="23"/>
      <c r="H53" s="23"/>
      <c r="I53" s="23"/>
      <c r="J53" s="23"/>
      <c r="K53" s="24"/>
      <c r="L53" s="57">
        <f t="shared" si="7"/>
        <v>20</v>
      </c>
      <c r="M53" s="58" t="str">
        <f t="shared" si="8"/>
        <v>un</v>
      </c>
      <c r="N53" s="6"/>
      <c r="O53" s="9">
        <f t="shared" si="4"/>
        <v>0</v>
      </c>
      <c r="Q53" s="17"/>
      <c r="R53" s="17"/>
      <c r="S53" s="17"/>
      <c r="T53" s="17"/>
      <c r="U53" s="19"/>
      <c r="V53" s="19"/>
      <c r="W53" s="16"/>
      <c r="X53" s="19"/>
      <c r="Y53" s="16"/>
      <c r="Z53" s="11" t="s">
        <v>102</v>
      </c>
      <c r="AA53" s="12" t="s">
        <v>103</v>
      </c>
      <c r="AB53" s="10">
        <v>20</v>
      </c>
      <c r="AC53" s="12" t="s">
        <v>20</v>
      </c>
      <c r="AD53" s="12"/>
      <c r="AE53" s="12"/>
      <c r="AF53" s="12"/>
      <c r="AG53" s="12">
        <v>0</v>
      </c>
      <c r="AH53" s="12">
        <v>0</v>
      </c>
      <c r="AI53" s="12">
        <v>0</v>
      </c>
      <c r="AJ53" s="12"/>
      <c r="AK53" s="12"/>
      <c r="AL53" s="12"/>
      <c r="AM53" s="12"/>
      <c r="AN53" s="12"/>
      <c r="AO53" s="12"/>
      <c r="AP53" s="12"/>
      <c r="AQ53" s="12"/>
      <c r="AR53" s="12"/>
      <c r="AS53" s="12"/>
      <c r="AT53" s="17"/>
    </row>
    <row r="54" spans="1:46" s="2" customFormat="1" ht="25.5">
      <c r="A54" s="3" t="str">
        <f t="shared" si="5"/>
        <v>5.2</v>
      </c>
      <c r="B54" s="22" t="str">
        <f t="shared" si="6"/>
        <v>Execução de varredura e limpeza de toda a zona a intervir, incluindo todos os trabalhos, carga, transporte e descarga dos produtos a vazadouro.</v>
      </c>
      <c r="C54" s="23"/>
      <c r="D54" s="23"/>
      <c r="E54" s="23"/>
      <c r="F54" s="23"/>
      <c r="G54" s="23"/>
      <c r="H54" s="23"/>
      <c r="I54" s="23"/>
      <c r="J54" s="23"/>
      <c r="K54" s="24"/>
      <c r="L54" s="57">
        <f t="shared" si="7"/>
        <v>20</v>
      </c>
      <c r="M54" s="58" t="str">
        <f t="shared" si="8"/>
        <v>un</v>
      </c>
      <c r="N54" s="6"/>
      <c r="O54" s="9">
        <f t="shared" si="4"/>
        <v>0</v>
      </c>
      <c r="Q54" s="17"/>
      <c r="R54" s="17"/>
      <c r="S54" s="17"/>
      <c r="T54" s="17"/>
      <c r="U54" s="19"/>
      <c r="V54" s="19"/>
      <c r="W54" s="16"/>
      <c r="X54" s="19"/>
      <c r="Y54" s="16"/>
      <c r="Z54" s="11" t="s">
        <v>104</v>
      </c>
      <c r="AA54" s="12" t="s">
        <v>26</v>
      </c>
      <c r="AB54" s="10">
        <v>20</v>
      </c>
      <c r="AC54" s="12" t="s">
        <v>20</v>
      </c>
      <c r="AD54" s="12"/>
      <c r="AE54" s="12"/>
      <c r="AF54" s="12"/>
      <c r="AG54" s="12">
        <v>0</v>
      </c>
      <c r="AH54" s="12">
        <v>0</v>
      </c>
      <c r="AI54" s="12">
        <v>0</v>
      </c>
      <c r="AJ54" s="12"/>
      <c r="AK54" s="12"/>
      <c r="AL54" s="12"/>
      <c r="AM54" s="12"/>
      <c r="AN54" s="12"/>
      <c r="AO54" s="12"/>
      <c r="AP54" s="12"/>
      <c r="AQ54" s="12"/>
      <c r="AR54" s="12"/>
      <c r="AS54" s="12"/>
      <c r="AT54" s="17"/>
    </row>
    <row r="55" spans="1:46" s="2" customFormat="1" ht="25.5">
      <c r="A55" s="3" t="str">
        <f t="shared" si="5"/>
        <v>5.3</v>
      </c>
      <c r="B55" s="22" t="str">
        <f t="shared" si="6"/>
        <v>Fornecimento e aplicação de rega de colagem com emulsão catiónica de rotura rápida do tipo C60B3 (ECR-1) à taxa de 0,50 kg/m2, incluindo prévia limpeza do pavimento existente e demais trabalhos necessários.</v>
      </c>
      <c r="C55" s="23"/>
      <c r="D55" s="23"/>
      <c r="E55" s="23"/>
      <c r="F55" s="23"/>
      <c r="G55" s="23"/>
      <c r="H55" s="23"/>
      <c r="I55" s="23"/>
      <c r="J55" s="23"/>
      <c r="K55" s="24"/>
      <c r="L55" s="57">
        <f t="shared" si="7"/>
        <v>20</v>
      </c>
      <c r="M55" s="58" t="str">
        <f t="shared" si="8"/>
        <v>un</v>
      </c>
      <c r="N55" s="6"/>
      <c r="O55" s="9">
        <f t="shared" si="4"/>
        <v>0</v>
      </c>
      <c r="Q55" s="17"/>
      <c r="R55" s="17"/>
      <c r="S55" s="17"/>
      <c r="T55" s="17"/>
      <c r="U55" s="19"/>
      <c r="V55" s="19"/>
      <c r="W55" s="16"/>
      <c r="X55" s="19"/>
      <c r="Y55" s="16"/>
      <c r="Z55" s="11" t="s">
        <v>105</v>
      </c>
      <c r="AA55" s="12" t="s">
        <v>106</v>
      </c>
      <c r="AB55" s="10">
        <v>20</v>
      </c>
      <c r="AC55" s="12" t="s">
        <v>20</v>
      </c>
      <c r="AD55" s="12"/>
      <c r="AE55" s="12"/>
      <c r="AF55" s="12"/>
      <c r="AG55" s="12">
        <v>0</v>
      </c>
      <c r="AH55" s="12">
        <v>0</v>
      </c>
      <c r="AI55" s="12">
        <v>0</v>
      </c>
      <c r="AJ55" s="12"/>
      <c r="AK55" s="12"/>
      <c r="AL55" s="12"/>
      <c r="AM55" s="12"/>
      <c r="AN55" s="12"/>
      <c r="AO55" s="12"/>
      <c r="AP55" s="12"/>
      <c r="AQ55" s="12"/>
      <c r="AR55" s="12"/>
      <c r="AS55" s="12"/>
      <c r="AT55" s="17"/>
    </row>
    <row r="56" spans="1:46" s="2" customFormat="1" ht="76.5">
      <c r="A56" s="3" t="str">
        <f t="shared" si="5"/>
        <v>5.4</v>
      </c>
      <c r="B56" s="22" t="str">
        <f t="shared" si="6"/>
        <v>Execução de lombas redutoras de velocidade (LRV) helipsoide (circular), de acordo com a peça desenhada nº2, incluindo fornecimento de betão betuminoso com características de camada de desgaste AC 14 surf 35/50 (BB) com a espessura variável, de acordo com o local, (entre 7,5cm e 10,0cm depois de compactado, sendo que a espessura nas extremidades acaba na cota existente), incluindo todos os trabalhos acessórios e complementares e em cumprimento às condições nas peças desenhadas e escritas. Nota: Deverá ser considerado a execução de rasgo lateral junto aos lancis para escoamento das águas pluviais</v>
      </c>
      <c r="C56" s="23"/>
      <c r="D56" s="23"/>
      <c r="E56" s="23"/>
      <c r="F56" s="23"/>
      <c r="G56" s="23"/>
      <c r="H56" s="23"/>
      <c r="I56" s="23"/>
      <c r="J56" s="23"/>
      <c r="K56" s="24"/>
      <c r="L56" s="57">
        <f t="shared" si="7"/>
        <v>20</v>
      </c>
      <c r="M56" s="58" t="str">
        <f t="shared" si="8"/>
        <v>un</v>
      </c>
      <c r="N56" s="6"/>
      <c r="O56" s="9">
        <f t="shared" si="4"/>
        <v>0</v>
      </c>
      <c r="Q56" s="17"/>
      <c r="R56" s="17"/>
      <c r="S56" s="17"/>
      <c r="T56" s="17"/>
      <c r="U56" s="19"/>
      <c r="V56" s="19"/>
      <c r="W56" s="16"/>
      <c r="X56" s="19"/>
      <c r="Y56" s="16"/>
      <c r="Z56" s="11" t="s">
        <v>107</v>
      </c>
      <c r="AA56" s="12" t="s">
        <v>108</v>
      </c>
      <c r="AB56" s="10">
        <v>20</v>
      </c>
      <c r="AC56" s="12" t="s">
        <v>20</v>
      </c>
      <c r="AD56" s="12"/>
      <c r="AE56" s="12"/>
      <c r="AF56" s="12"/>
      <c r="AG56" s="12">
        <v>0</v>
      </c>
      <c r="AH56" s="12">
        <v>0</v>
      </c>
      <c r="AI56" s="12">
        <v>0</v>
      </c>
      <c r="AJ56" s="12"/>
      <c r="AK56" s="12"/>
      <c r="AL56" s="12"/>
      <c r="AM56" s="12"/>
      <c r="AN56" s="12"/>
      <c r="AO56" s="12"/>
      <c r="AP56" s="12"/>
      <c r="AQ56" s="12"/>
      <c r="AR56" s="12"/>
      <c r="AS56" s="12"/>
      <c r="AT56" s="17"/>
    </row>
    <row r="57" spans="1:46" s="2" customFormat="1" ht="12.75">
      <c r="A57" s="3" t="str">
        <f t="shared" si="5"/>
        <v>6</v>
      </c>
      <c r="B57" s="22" t="str">
        <f t="shared" si="6"/>
        <v>DRENAGEM PLUVIAL</v>
      </c>
      <c r="C57" s="23"/>
      <c r="D57" s="23"/>
      <c r="E57" s="23"/>
      <c r="F57" s="23"/>
      <c r="G57" s="23"/>
      <c r="H57" s="23"/>
      <c r="I57" s="23"/>
      <c r="J57" s="23"/>
      <c r="K57" s="24"/>
      <c r="L57" s="57"/>
      <c r="M57" s="58">
        <f t="shared" si="8"/>
      </c>
      <c r="N57" s="6"/>
      <c r="O57" s="9">
        <f t="shared" si="4"/>
      </c>
      <c r="Q57" s="17"/>
      <c r="R57" s="17"/>
      <c r="S57" s="17"/>
      <c r="T57" s="17"/>
      <c r="U57" s="19"/>
      <c r="V57" s="19"/>
      <c r="W57" s="16"/>
      <c r="X57" s="19"/>
      <c r="Y57" s="16"/>
      <c r="Z57" s="11" t="s">
        <v>109</v>
      </c>
      <c r="AA57" s="12" t="s">
        <v>110</v>
      </c>
      <c r="AB57" s="10">
        <v>0</v>
      </c>
      <c r="AC57" s="12"/>
      <c r="AD57" s="12"/>
      <c r="AE57" s="12"/>
      <c r="AF57" s="12"/>
      <c r="AG57" s="12">
        <v>0</v>
      </c>
      <c r="AH57" s="12">
        <v>0</v>
      </c>
      <c r="AI57" s="12">
        <v>0</v>
      </c>
      <c r="AJ57" s="12"/>
      <c r="AK57" s="12"/>
      <c r="AL57" s="12"/>
      <c r="AM57" s="12"/>
      <c r="AN57" s="12"/>
      <c r="AO57" s="12"/>
      <c r="AP57" s="12"/>
      <c r="AQ57" s="12"/>
      <c r="AR57" s="12"/>
      <c r="AS57" s="12"/>
      <c r="AT57" s="17"/>
    </row>
    <row r="58" spans="1:46" s="2" customFormat="1" ht="127.5">
      <c r="A58" s="3" t="str">
        <f t="shared" si="5"/>
        <v>6.1</v>
      </c>
      <c r="B58" s="22" t="str">
        <f t="shared" si="6"/>
        <v>Fornecimento e instalação de tubagem de ligação em PP corrugado SN8,  incluindo escavação mecânica em abertura de vala em terra, terra dura, rocha branda, betão betuminoso, solocimento e betão, podendo estas ser abertas manualmente ou mecanicamente, com profundidade máxima de 2,00 m, com uma largura de fundo de 0,90 m, carga, transporte e descarga dos produtos resultantes da escavação e sua colocação em vazadouro certificado, eventual indeminização por depósito, assim como a execução de todos os trabalhos. Nota: Todos os danos causados por esta intervenção são da responsabilidade do adjudicatário. O seu leito deve ser regular e isento de pedras e coberto com uma camada de 0,05 m de areia fina. Deverá ainda ser considerado o tapamento da vala com ABGE por camadas de 0,20m de espessura devidamente regadas e compactadas, devendo ainda ser considerada a instalação de uma fita de sinalização plástica com a inscrição “Pluvial” a qual será implantada a uma distância de 50 cm do seu extradorso superior. Estima-se em cada intervenção uma extensão média de 50ml.</v>
      </c>
      <c r="C58" s="23"/>
      <c r="D58" s="23"/>
      <c r="E58" s="23"/>
      <c r="F58" s="23"/>
      <c r="G58" s="23"/>
      <c r="H58" s="23"/>
      <c r="I58" s="23"/>
      <c r="J58" s="23"/>
      <c r="K58" s="24"/>
      <c r="L58" s="57"/>
      <c r="M58" s="58">
        <f t="shared" si="8"/>
      </c>
      <c r="N58" s="6"/>
      <c r="O58" s="9">
        <f t="shared" si="4"/>
      </c>
      <c r="Q58" s="17"/>
      <c r="R58" s="17"/>
      <c r="S58" s="17"/>
      <c r="T58" s="17"/>
      <c r="U58" s="19"/>
      <c r="V58" s="19"/>
      <c r="W58" s="16"/>
      <c r="X58" s="19"/>
      <c r="Y58" s="16"/>
      <c r="Z58" s="11" t="s">
        <v>111</v>
      </c>
      <c r="AA58" s="12" t="s">
        <v>112</v>
      </c>
      <c r="AB58" s="10">
        <v>0</v>
      </c>
      <c r="AC58" s="12"/>
      <c r="AD58" s="12"/>
      <c r="AE58" s="12"/>
      <c r="AF58" s="12"/>
      <c r="AG58" s="12">
        <v>0</v>
      </c>
      <c r="AH58" s="12">
        <v>0</v>
      </c>
      <c r="AI58" s="12">
        <v>0</v>
      </c>
      <c r="AJ58" s="12"/>
      <c r="AK58" s="12"/>
      <c r="AL58" s="12"/>
      <c r="AM58" s="12"/>
      <c r="AN58" s="12"/>
      <c r="AO58" s="12"/>
      <c r="AP58" s="12"/>
      <c r="AQ58" s="12"/>
      <c r="AR58" s="12"/>
      <c r="AS58" s="12"/>
      <c r="AT58" s="17"/>
    </row>
    <row r="59" spans="1:46" s="2" customFormat="1" ht="12.75">
      <c r="A59" s="3" t="str">
        <f t="shared" si="5"/>
        <v>6.1.1</v>
      </c>
      <c r="B59" s="22" t="str">
        <f t="shared" si="6"/>
        <v>Com diâmetro 250 mm.</v>
      </c>
      <c r="C59" s="23"/>
      <c r="D59" s="23"/>
      <c r="E59" s="23"/>
      <c r="F59" s="23"/>
      <c r="G59" s="23"/>
      <c r="H59" s="23"/>
      <c r="I59" s="23"/>
      <c r="J59" s="23"/>
      <c r="K59" s="24"/>
      <c r="L59" s="57">
        <f t="shared" si="7"/>
        <v>1000</v>
      </c>
      <c r="M59" s="58" t="str">
        <f t="shared" si="8"/>
        <v>ml</v>
      </c>
      <c r="N59" s="6"/>
      <c r="O59" s="9">
        <f t="shared" si="4"/>
        <v>0</v>
      </c>
      <c r="Q59" s="17"/>
      <c r="R59" s="17"/>
      <c r="S59" s="17"/>
      <c r="T59" s="17"/>
      <c r="U59" s="19"/>
      <c r="V59" s="19"/>
      <c r="W59" s="16"/>
      <c r="X59" s="19"/>
      <c r="Y59" s="16"/>
      <c r="Z59" s="11" t="s">
        <v>113</v>
      </c>
      <c r="AA59" s="12" t="s">
        <v>114</v>
      </c>
      <c r="AB59" s="10">
        <v>1000</v>
      </c>
      <c r="AC59" s="12" t="s">
        <v>42</v>
      </c>
      <c r="AD59" s="12"/>
      <c r="AE59" s="12"/>
      <c r="AF59" s="12"/>
      <c r="AG59" s="12">
        <v>0</v>
      </c>
      <c r="AH59" s="12">
        <v>0</v>
      </c>
      <c r="AI59" s="12">
        <v>0</v>
      </c>
      <c r="AJ59" s="12"/>
      <c r="AK59" s="12"/>
      <c r="AL59" s="12"/>
      <c r="AM59" s="12"/>
      <c r="AN59" s="12"/>
      <c r="AO59" s="12"/>
      <c r="AP59" s="12"/>
      <c r="AQ59" s="12"/>
      <c r="AR59" s="12"/>
      <c r="AS59" s="12"/>
      <c r="AT59" s="17"/>
    </row>
    <row r="60" spans="1:46" s="2" customFormat="1" ht="12.75">
      <c r="A60" s="3" t="str">
        <f t="shared" si="5"/>
        <v>6.1.2</v>
      </c>
      <c r="B60" s="22" t="str">
        <f t="shared" si="6"/>
        <v>Com diâmetro 315 mm.</v>
      </c>
      <c r="C60" s="23"/>
      <c r="D60" s="23"/>
      <c r="E60" s="23"/>
      <c r="F60" s="23"/>
      <c r="G60" s="23"/>
      <c r="H60" s="23"/>
      <c r="I60" s="23"/>
      <c r="J60" s="23"/>
      <c r="K60" s="24"/>
      <c r="L60" s="57">
        <f t="shared" si="7"/>
        <v>500</v>
      </c>
      <c r="M60" s="58" t="str">
        <f t="shared" si="8"/>
        <v>ml</v>
      </c>
      <c r="N60" s="6"/>
      <c r="O60" s="9">
        <f t="shared" si="4"/>
        <v>0</v>
      </c>
      <c r="Q60" s="17"/>
      <c r="R60" s="17"/>
      <c r="S60" s="17"/>
      <c r="T60" s="17"/>
      <c r="U60" s="19"/>
      <c r="V60" s="19"/>
      <c r="W60" s="16"/>
      <c r="X60" s="19"/>
      <c r="Y60" s="16"/>
      <c r="Z60" s="11" t="s">
        <v>115</v>
      </c>
      <c r="AA60" s="12" t="s">
        <v>116</v>
      </c>
      <c r="AB60" s="10">
        <v>500</v>
      </c>
      <c r="AC60" s="12" t="s">
        <v>42</v>
      </c>
      <c r="AD60" s="12"/>
      <c r="AE60" s="12"/>
      <c r="AF60" s="12"/>
      <c r="AG60" s="12">
        <v>0</v>
      </c>
      <c r="AH60" s="12">
        <v>0</v>
      </c>
      <c r="AI60" s="12">
        <v>0</v>
      </c>
      <c r="AJ60" s="12"/>
      <c r="AK60" s="12"/>
      <c r="AL60" s="12"/>
      <c r="AM60" s="12"/>
      <c r="AN60" s="12"/>
      <c r="AO60" s="12"/>
      <c r="AP60" s="12"/>
      <c r="AQ60" s="12"/>
      <c r="AR60" s="12"/>
      <c r="AS60" s="12"/>
      <c r="AT60" s="17"/>
    </row>
    <row r="61" spans="1:46" s="2" customFormat="1" ht="12.75">
      <c r="A61" s="3" t="str">
        <f t="shared" si="5"/>
        <v>6.1.3</v>
      </c>
      <c r="B61" s="22" t="str">
        <f t="shared" si="6"/>
        <v>Com diâmetro 400 mm.</v>
      </c>
      <c r="C61" s="23"/>
      <c r="D61" s="23"/>
      <c r="E61" s="23"/>
      <c r="F61" s="23"/>
      <c r="G61" s="23"/>
      <c r="H61" s="23"/>
      <c r="I61" s="23"/>
      <c r="J61" s="23"/>
      <c r="K61" s="24"/>
      <c r="L61" s="57">
        <f t="shared" si="7"/>
        <v>100</v>
      </c>
      <c r="M61" s="58" t="str">
        <f t="shared" si="8"/>
        <v>ml</v>
      </c>
      <c r="N61" s="6"/>
      <c r="O61" s="9">
        <f t="shared" si="4"/>
        <v>0</v>
      </c>
      <c r="Q61" s="17"/>
      <c r="R61" s="17"/>
      <c r="S61" s="17"/>
      <c r="T61" s="17"/>
      <c r="U61" s="19"/>
      <c r="V61" s="19"/>
      <c r="W61" s="16"/>
      <c r="X61" s="19"/>
      <c r="Y61" s="16"/>
      <c r="Z61" s="11" t="s">
        <v>117</v>
      </c>
      <c r="AA61" s="12" t="s">
        <v>118</v>
      </c>
      <c r="AB61" s="10">
        <v>100</v>
      </c>
      <c r="AC61" s="12" t="s">
        <v>42</v>
      </c>
      <c r="AD61" s="12"/>
      <c r="AE61" s="12"/>
      <c r="AF61" s="12"/>
      <c r="AG61" s="12">
        <v>0</v>
      </c>
      <c r="AH61" s="12">
        <v>0</v>
      </c>
      <c r="AI61" s="12">
        <v>0</v>
      </c>
      <c r="AJ61" s="12"/>
      <c r="AK61" s="12"/>
      <c r="AL61" s="12"/>
      <c r="AM61" s="12"/>
      <c r="AN61" s="12"/>
      <c r="AO61" s="12"/>
      <c r="AP61" s="12"/>
      <c r="AQ61" s="12"/>
      <c r="AR61" s="12"/>
      <c r="AS61" s="12"/>
      <c r="AT61" s="17"/>
    </row>
    <row r="62" spans="1:46" s="2" customFormat="1" ht="38.25">
      <c r="A62" s="3" t="str">
        <f t="shared" si="5"/>
        <v>6.2</v>
      </c>
      <c r="B62" s="22" t="str">
        <f t="shared" si="6"/>
        <v>Execução de corpo completo de câmaras de visita, com 1,00 m de diâmetro interior, executado com anéis pré-fabricados de betão B25, com 0,10 m de espessura, incluindo cúpula tronco-cónica excêntrica com 0,74 m de altura, refechamento de juntas, com profundidade média de 2,00m.</v>
      </c>
      <c r="C62" s="23"/>
      <c r="D62" s="23"/>
      <c r="E62" s="23"/>
      <c r="F62" s="23"/>
      <c r="G62" s="23"/>
      <c r="H62" s="23"/>
      <c r="I62" s="23"/>
      <c r="J62" s="23"/>
      <c r="K62" s="24"/>
      <c r="L62" s="57">
        <f t="shared" si="7"/>
        <v>105</v>
      </c>
      <c r="M62" s="58" t="str">
        <f t="shared" si="8"/>
        <v>un</v>
      </c>
      <c r="N62" s="6"/>
      <c r="O62" s="9">
        <f t="shared" si="4"/>
        <v>0</v>
      </c>
      <c r="Q62" s="17"/>
      <c r="R62" s="17"/>
      <c r="S62" s="17"/>
      <c r="T62" s="17"/>
      <c r="U62" s="19"/>
      <c r="V62" s="19"/>
      <c r="W62" s="16"/>
      <c r="X62" s="19"/>
      <c r="Y62" s="16"/>
      <c r="Z62" s="11" t="s">
        <v>119</v>
      </c>
      <c r="AA62" s="12" t="s">
        <v>120</v>
      </c>
      <c r="AB62" s="10">
        <v>105</v>
      </c>
      <c r="AC62" s="12" t="s">
        <v>20</v>
      </c>
      <c r="AD62" s="12"/>
      <c r="AE62" s="12"/>
      <c r="AF62" s="12"/>
      <c r="AG62" s="12">
        <v>0</v>
      </c>
      <c r="AH62" s="12">
        <v>0</v>
      </c>
      <c r="AI62" s="12">
        <v>0</v>
      </c>
      <c r="AJ62" s="12"/>
      <c r="AK62" s="12"/>
      <c r="AL62" s="12"/>
      <c r="AM62" s="12"/>
      <c r="AN62" s="12"/>
      <c r="AO62" s="12"/>
      <c r="AP62" s="12"/>
      <c r="AQ62" s="12"/>
      <c r="AR62" s="12"/>
      <c r="AS62" s="12"/>
      <c r="AT62" s="17"/>
    </row>
    <row r="63" spans="1:46" s="2" customFormat="1" ht="25.5">
      <c r="A63" s="3" t="str">
        <f t="shared" si="5"/>
        <v>6.3</v>
      </c>
      <c r="B63" s="22" t="str">
        <f t="shared" si="6"/>
        <v>Fornecimento e assentamento de aros e tampas redondas para tráfego normal, não ventiladas, em câmaras de visita, em FFD, com abertura útil de 600 mm, da classe D400, conforme norma EN 124.</v>
      </c>
      <c r="C63" s="23"/>
      <c r="D63" s="23"/>
      <c r="E63" s="23"/>
      <c r="F63" s="23"/>
      <c r="G63" s="23"/>
      <c r="H63" s="23"/>
      <c r="I63" s="23"/>
      <c r="J63" s="23"/>
      <c r="K63" s="24"/>
      <c r="L63" s="57">
        <f t="shared" si="7"/>
        <v>100</v>
      </c>
      <c r="M63" s="58" t="str">
        <f t="shared" si="8"/>
        <v>un</v>
      </c>
      <c r="N63" s="6"/>
      <c r="O63" s="9">
        <f t="shared" si="4"/>
        <v>0</v>
      </c>
      <c r="Q63" s="17"/>
      <c r="R63" s="17"/>
      <c r="S63" s="17"/>
      <c r="T63" s="17"/>
      <c r="U63" s="19"/>
      <c r="V63" s="19"/>
      <c r="W63" s="16"/>
      <c r="X63" s="19"/>
      <c r="Y63" s="16"/>
      <c r="Z63" s="11" t="s">
        <v>121</v>
      </c>
      <c r="AA63" s="12" t="s">
        <v>122</v>
      </c>
      <c r="AB63" s="10">
        <v>100</v>
      </c>
      <c r="AC63" s="12" t="s">
        <v>20</v>
      </c>
      <c r="AD63" s="12"/>
      <c r="AE63" s="12"/>
      <c r="AF63" s="12"/>
      <c r="AG63" s="12">
        <v>0</v>
      </c>
      <c r="AH63" s="12">
        <v>0</v>
      </c>
      <c r="AI63" s="12">
        <v>0</v>
      </c>
      <c r="AJ63" s="12"/>
      <c r="AK63" s="12"/>
      <c r="AL63" s="12"/>
      <c r="AM63" s="12"/>
      <c r="AN63" s="12"/>
      <c r="AO63" s="12"/>
      <c r="AP63" s="12"/>
      <c r="AQ63" s="12"/>
      <c r="AR63" s="12"/>
      <c r="AS63" s="12"/>
      <c r="AT63" s="17"/>
    </row>
    <row r="64" spans="1:46" s="2" customFormat="1" ht="51">
      <c r="A64" s="3" t="str">
        <f t="shared" si="5"/>
        <v>6.4</v>
      </c>
      <c r="B64" s="22" t="str">
        <f t="shared" si="6"/>
        <v>Execução de caixa de visita quadrada de seção 60x60x120cm, para ligações diversas em elementos pré fabricados de betão,  assente sobre camada de betão, incluindo aro e tampa em ferro fundido dútil,  classe D400,  normalizada de acordo com a NP 124,  com inscrição Águas Pluviais, ramal em tubo PP corrugado SN8 diâmetro 200, numa média de 6ml, incluindo todos os trabalhos, ligações e remates necessários.</v>
      </c>
      <c r="C64" s="23"/>
      <c r="D64" s="23"/>
      <c r="E64" s="23"/>
      <c r="F64" s="23"/>
      <c r="G64" s="23"/>
      <c r="H64" s="23"/>
      <c r="I64" s="23"/>
      <c r="J64" s="23"/>
      <c r="K64" s="24"/>
      <c r="L64" s="57">
        <f t="shared" si="7"/>
        <v>10</v>
      </c>
      <c r="M64" s="58" t="str">
        <f t="shared" si="8"/>
        <v>un</v>
      </c>
      <c r="N64" s="6"/>
      <c r="O64" s="9">
        <f t="shared" si="4"/>
        <v>0</v>
      </c>
      <c r="Q64" s="17"/>
      <c r="R64" s="17"/>
      <c r="S64" s="17"/>
      <c r="T64" s="17"/>
      <c r="U64" s="19"/>
      <c r="V64" s="19"/>
      <c r="W64" s="16"/>
      <c r="X64" s="19"/>
      <c r="Y64" s="16"/>
      <c r="Z64" s="11" t="s">
        <v>123</v>
      </c>
      <c r="AA64" s="12" t="s">
        <v>124</v>
      </c>
      <c r="AB64" s="10">
        <v>10</v>
      </c>
      <c r="AC64" s="12" t="s">
        <v>20</v>
      </c>
      <c r="AD64" s="12"/>
      <c r="AE64" s="12"/>
      <c r="AF64" s="12"/>
      <c r="AG64" s="12">
        <v>0</v>
      </c>
      <c r="AH64" s="12">
        <v>0</v>
      </c>
      <c r="AI64" s="12">
        <v>0</v>
      </c>
      <c r="AJ64" s="12"/>
      <c r="AK64" s="12"/>
      <c r="AL64" s="12"/>
      <c r="AM64" s="12"/>
      <c r="AN64" s="12"/>
      <c r="AO64" s="12"/>
      <c r="AP64" s="12"/>
      <c r="AQ64" s="12"/>
      <c r="AR64" s="12"/>
      <c r="AS64" s="12"/>
      <c r="AT64" s="17"/>
    </row>
    <row r="65" spans="1:46" s="2" customFormat="1" ht="51">
      <c r="A65" s="3" t="str">
        <f t="shared" si="5"/>
        <v>6.5</v>
      </c>
      <c r="B65" s="22" t="str">
        <f t="shared" si="6"/>
        <v>Construção de caixa de sargeta completa, com altura inferior a 1,20 m, incluindo todo o movimento de terras necessário, soleira em betão simples de 300 Kg de cimento/m3 e corpo em elementos pré-fabricados e betão, com secção interior de 0,670x0,300, ramal em tubo PP corrugado SN8 diâmetro 200, numa média de 6ml e grelha plana em FFD, com 650x350 mm, da classe C250, conforme norma EN 124, assente em caixa de sargeta.</v>
      </c>
      <c r="C65" s="23"/>
      <c r="D65" s="23"/>
      <c r="E65" s="23"/>
      <c r="F65" s="23"/>
      <c r="G65" s="23"/>
      <c r="H65" s="23"/>
      <c r="I65" s="23"/>
      <c r="J65" s="23"/>
      <c r="K65" s="24"/>
      <c r="L65" s="57">
        <f t="shared" si="7"/>
        <v>70</v>
      </c>
      <c r="M65" s="58" t="str">
        <f t="shared" si="8"/>
        <v>un</v>
      </c>
      <c r="N65" s="6"/>
      <c r="O65" s="9">
        <f t="shared" si="4"/>
        <v>0</v>
      </c>
      <c r="Q65" s="17"/>
      <c r="R65" s="17"/>
      <c r="S65" s="17"/>
      <c r="T65" s="17"/>
      <c r="U65" s="19"/>
      <c r="V65" s="19"/>
      <c r="W65" s="16"/>
      <c r="X65" s="19"/>
      <c r="Y65" s="16"/>
      <c r="Z65" s="11" t="s">
        <v>125</v>
      </c>
      <c r="AA65" s="12" t="s">
        <v>126</v>
      </c>
      <c r="AB65" s="10">
        <v>70</v>
      </c>
      <c r="AC65" s="12" t="s">
        <v>20</v>
      </c>
      <c r="AD65" s="12"/>
      <c r="AE65" s="12"/>
      <c r="AF65" s="12"/>
      <c r="AG65" s="12">
        <v>0</v>
      </c>
      <c r="AH65" s="12">
        <v>0</v>
      </c>
      <c r="AI65" s="12">
        <v>0</v>
      </c>
      <c r="AJ65" s="12"/>
      <c r="AK65" s="12"/>
      <c r="AL65" s="12"/>
      <c r="AM65" s="12"/>
      <c r="AN65" s="12"/>
      <c r="AO65" s="12"/>
      <c r="AP65" s="12"/>
      <c r="AQ65" s="12"/>
      <c r="AR65" s="12"/>
      <c r="AS65" s="12"/>
      <c r="AT65" s="17"/>
    </row>
    <row r="66" spans="1:46" s="2" customFormat="1" ht="12.75">
      <c r="A66" s="3" t="str">
        <f t="shared" si="5"/>
        <v>7</v>
      </c>
      <c r="B66" s="22" t="str">
        <f t="shared" si="6"/>
        <v>DIVERSOS</v>
      </c>
      <c r="C66" s="23"/>
      <c r="D66" s="23"/>
      <c r="E66" s="23"/>
      <c r="F66" s="23"/>
      <c r="G66" s="23"/>
      <c r="H66" s="23"/>
      <c r="I66" s="23"/>
      <c r="J66" s="23"/>
      <c r="K66" s="24"/>
      <c r="L66" s="57"/>
      <c r="M66" s="58">
        <f t="shared" si="8"/>
      </c>
      <c r="N66" s="6"/>
      <c r="O66" s="9">
        <f t="shared" si="4"/>
      </c>
      <c r="Q66" s="17"/>
      <c r="R66" s="17"/>
      <c r="S66" s="17"/>
      <c r="T66" s="17"/>
      <c r="U66" s="19"/>
      <c r="V66" s="19"/>
      <c r="W66" s="16"/>
      <c r="X66" s="19"/>
      <c r="Y66" s="16"/>
      <c r="Z66" s="11" t="s">
        <v>127</v>
      </c>
      <c r="AA66" s="12" t="s">
        <v>128</v>
      </c>
      <c r="AB66" s="10">
        <v>0</v>
      </c>
      <c r="AC66" s="12"/>
      <c r="AD66" s="12"/>
      <c r="AE66" s="12"/>
      <c r="AF66" s="12"/>
      <c r="AG66" s="12">
        <v>0</v>
      </c>
      <c r="AH66" s="12">
        <v>0</v>
      </c>
      <c r="AI66" s="12">
        <v>0</v>
      </c>
      <c r="AJ66" s="12"/>
      <c r="AK66" s="12"/>
      <c r="AL66" s="12"/>
      <c r="AM66" s="12"/>
      <c r="AN66" s="12"/>
      <c r="AO66" s="12"/>
      <c r="AP66" s="12"/>
      <c r="AQ66" s="12"/>
      <c r="AR66" s="12"/>
      <c r="AS66" s="12"/>
      <c r="AT66" s="17"/>
    </row>
    <row r="67" spans="1:46" s="2" customFormat="1" ht="25.5">
      <c r="A67" s="3" t="str">
        <f t="shared" si="5"/>
        <v>7.1</v>
      </c>
      <c r="B67" s="22" t="str">
        <f t="shared" si="6"/>
        <v>Levantamento de tampas de caixas de visita/sumidouros existentes para a cota final de pavimento, incluindo todos os trabalhos acessórios</v>
      </c>
      <c r="C67" s="23"/>
      <c r="D67" s="23"/>
      <c r="E67" s="23"/>
      <c r="F67" s="23"/>
      <c r="G67" s="23"/>
      <c r="H67" s="23"/>
      <c r="I67" s="23"/>
      <c r="J67" s="23"/>
      <c r="K67" s="24"/>
      <c r="L67" s="57">
        <f t="shared" si="7"/>
        <v>10</v>
      </c>
      <c r="M67" s="58" t="str">
        <f t="shared" si="8"/>
        <v>un</v>
      </c>
      <c r="N67" s="6"/>
      <c r="O67" s="9">
        <f t="shared" si="4"/>
        <v>0</v>
      </c>
      <c r="Q67" s="17"/>
      <c r="R67" s="17"/>
      <c r="S67" s="17"/>
      <c r="T67" s="17"/>
      <c r="U67" s="19"/>
      <c r="V67" s="19"/>
      <c r="W67" s="16"/>
      <c r="X67" s="19"/>
      <c r="Y67" s="16"/>
      <c r="Z67" s="11" t="s">
        <v>129</v>
      </c>
      <c r="AA67" s="12" t="s">
        <v>130</v>
      </c>
      <c r="AB67" s="10">
        <v>10</v>
      </c>
      <c r="AC67" s="12" t="s">
        <v>20</v>
      </c>
      <c r="AD67" s="12"/>
      <c r="AE67" s="12"/>
      <c r="AF67" s="12"/>
      <c r="AG67" s="12">
        <v>0</v>
      </c>
      <c r="AH67" s="12">
        <v>0</v>
      </c>
      <c r="AI67" s="12">
        <v>0</v>
      </c>
      <c r="AJ67" s="12"/>
      <c r="AK67" s="12"/>
      <c r="AL67" s="12"/>
      <c r="AM67" s="12"/>
      <c r="AN67" s="12"/>
      <c r="AO67" s="12"/>
      <c r="AP67" s="12"/>
      <c r="AQ67" s="12"/>
      <c r="AR67" s="12"/>
      <c r="AS67" s="12"/>
      <c r="AT67" s="17"/>
    </row>
    <row r="68" spans="1:46" s="2" customFormat="1" ht="12.75">
      <c r="A68" s="3" t="str">
        <f t="shared" si="5"/>
        <v>7.2</v>
      </c>
      <c r="B68" s="22" t="str">
        <f t="shared" si="6"/>
        <v>Levantamento e reposição de pilaretes existentes, incluindo todos os materiais e trabalhos necessários.</v>
      </c>
      <c r="C68" s="23"/>
      <c r="D68" s="23"/>
      <c r="E68" s="23"/>
      <c r="F68" s="23"/>
      <c r="G68" s="23"/>
      <c r="H68" s="23"/>
      <c r="I68" s="23"/>
      <c r="J68" s="23"/>
      <c r="K68" s="24"/>
      <c r="L68" s="57">
        <f t="shared" si="7"/>
        <v>10</v>
      </c>
      <c r="M68" s="58" t="str">
        <f t="shared" si="8"/>
        <v>un</v>
      </c>
      <c r="N68" s="6"/>
      <c r="O68" s="9">
        <f t="shared" si="4"/>
        <v>0</v>
      </c>
      <c r="Q68" s="17"/>
      <c r="R68" s="17"/>
      <c r="S68" s="17"/>
      <c r="T68" s="17"/>
      <c r="U68" s="19"/>
      <c r="V68" s="19"/>
      <c r="W68" s="16"/>
      <c r="X68" s="19"/>
      <c r="Y68" s="16"/>
      <c r="Z68" s="11" t="s">
        <v>131</v>
      </c>
      <c r="AA68" s="12" t="s">
        <v>132</v>
      </c>
      <c r="AB68" s="10">
        <v>10</v>
      </c>
      <c r="AC68" s="12" t="s">
        <v>20</v>
      </c>
      <c r="AD68" s="12"/>
      <c r="AE68" s="12"/>
      <c r="AF68" s="12"/>
      <c r="AG68" s="12">
        <v>0</v>
      </c>
      <c r="AH68" s="12">
        <v>0</v>
      </c>
      <c r="AI68" s="12">
        <v>0</v>
      </c>
      <c r="AJ68" s="12"/>
      <c r="AK68" s="12"/>
      <c r="AL68" s="12"/>
      <c r="AM68" s="12"/>
      <c r="AN68" s="12"/>
      <c r="AO68" s="12"/>
      <c r="AP68" s="12"/>
      <c r="AQ68" s="12"/>
      <c r="AR68" s="12"/>
      <c r="AS68" s="12"/>
      <c r="AT68" s="17"/>
    </row>
    <row r="69" spans="1:46" s="2" customFormat="1" ht="38.25">
      <c r="A69" s="3" t="str">
        <f t="shared" si="5"/>
        <v>7.3</v>
      </c>
      <c r="B69" s="22" t="str">
        <f t="shared" si="6"/>
        <v>Levantamento e reposição de sinalização vertical para adaptação ao novo local da passadeira, incluindo todos os trabalhos necessários.bem como transporte e encaminhamento dos materiais sobrantes por operador licenciado.</v>
      </c>
      <c r="C69" s="23"/>
      <c r="D69" s="23"/>
      <c r="E69" s="23"/>
      <c r="F69" s="23"/>
      <c r="G69" s="23"/>
      <c r="H69" s="23"/>
      <c r="I69" s="23"/>
      <c r="J69" s="23"/>
      <c r="K69" s="24"/>
      <c r="L69" s="57">
        <f t="shared" si="7"/>
        <v>15</v>
      </c>
      <c r="M69" s="58" t="str">
        <f t="shared" si="8"/>
        <v>un</v>
      </c>
      <c r="N69" s="6"/>
      <c r="O69" s="9">
        <f t="shared" si="4"/>
        <v>0</v>
      </c>
      <c r="Q69" s="17"/>
      <c r="R69" s="17"/>
      <c r="S69" s="17"/>
      <c r="T69" s="17"/>
      <c r="U69" s="19"/>
      <c r="V69" s="19"/>
      <c r="W69" s="16"/>
      <c r="X69" s="19"/>
      <c r="Y69" s="16"/>
      <c r="Z69" s="11" t="s">
        <v>133</v>
      </c>
      <c r="AA69" s="12" t="s">
        <v>134</v>
      </c>
      <c r="AB69" s="10">
        <v>15</v>
      </c>
      <c r="AC69" s="12" t="s">
        <v>20</v>
      </c>
      <c r="AD69" s="12"/>
      <c r="AE69" s="12"/>
      <c r="AF69" s="12"/>
      <c r="AG69" s="12">
        <v>0</v>
      </c>
      <c r="AH69" s="12">
        <v>0</v>
      </c>
      <c r="AI69" s="12">
        <v>0</v>
      </c>
      <c r="AJ69" s="12"/>
      <c r="AK69" s="12"/>
      <c r="AL69" s="12"/>
      <c r="AM69" s="12"/>
      <c r="AN69" s="12"/>
      <c r="AO69" s="12"/>
      <c r="AP69" s="12"/>
      <c r="AQ69" s="12"/>
      <c r="AR69" s="12"/>
      <c r="AS69" s="12"/>
      <c r="AT69" s="17"/>
    </row>
    <row r="70" spans="1:46" s="2" customFormat="1" ht="12.75">
      <c r="A70" s="3" t="str">
        <f t="shared" si="5"/>
        <v>8</v>
      </c>
      <c r="B70" s="22" t="str">
        <f t="shared" si="6"/>
        <v>Notas</v>
      </c>
      <c r="C70" s="23"/>
      <c r="D70" s="23"/>
      <c r="E70" s="23"/>
      <c r="F70" s="23"/>
      <c r="G70" s="23"/>
      <c r="H70" s="23"/>
      <c r="I70" s="23"/>
      <c r="J70" s="23"/>
      <c r="K70" s="24"/>
      <c r="L70" s="57"/>
      <c r="M70" s="58">
        <f t="shared" si="8"/>
      </c>
      <c r="N70" s="6"/>
      <c r="O70" s="9">
        <f t="shared" si="4"/>
      </c>
      <c r="Q70" s="17"/>
      <c r="R70" s="17"/>
      <c r="S70" s="17"/>
      <c r="T70" s="17"/>
      <c r="U70" s="19"/>
      <c r="V70" s="19"/>
      <c r="W70" s="16"/>
      <c r="X70" s="19"/>
      <c r="Y70" s="16"/>
      <c r="Z70" s="11" t="s">
        <v>135</v>
      </c>
      <c r="AA70" s="12" t="s">
        <v>136</v>
      </c>
      <c r="AB70" s="10">
        <v>0</v>
      </c>
      <c r="AC70" s="12"/>
      <c r="AD70" s="12"/>
      <c r="AE70" s="12"/>
      <c r="AF70" s="12"/>
      <c r="AG70" s="12">
        <v>0</v>
      </c>
      <c r="AH70" s="12">
        <v>0</v>
      </c>
      <c r="AI70" s="12">
        <v>0</v>
      </c>
      <c r="AJ70" s="12"/>
      <c r="AK70" s="12"/>
      <c r="AL70" s="12"/>
      <c r="AM70" s="12"/>
      <c r="AN70" s="12"/>
      <c r="AO70" s="12"/>
      <c r="AP70" s="12"/>
      <c r="AQ70" s="12"/>
      <c r="AR70" s="12"/>
      <c r="AS70" s="12"/>
      <c r="AT70" s="17"/>
    </row>
    <row r="71" spans="1:46" s="2" customFormat="1" ht="38.25">
      <c r="A71" s="3" t="str">
        <f t="shared" si="5"/>
        <v>8.1</v>
      </c>
      <c r="B71" s="22" t="str">
        <f t="shared" si="6"/>
        <v>Nota Geral 1: Os locais das intervenções serão fornecidos após a adjudicação da empreitada.A implementação  das LRV associadas a passadeiras, deverão ser implementadas em locais com a existência de um passeio, drenagem pluvial, ou que se verifiquem as mínimas condições para o efeito.</v>
      </c>
      <c r="C71" s="23"/>
      <c r="D71" s="23"/>
      <c r="E71" s="23"/>
      <c r="F71" s="23"/>
      <c r="G71" s="23"/>
      <c r="H71" s="23"/>
      <c r="I71" s="23"/>
      <c r="J71" s="23"/>
      <c r="K71" s="24"/>
      <c r="L71" s="57"/>
      <c r="M71" s="58">
        <f t="shared" si="8"/>
      </c>
      <c r="N71" s="6"/>
      <c r="O71" s="9">
        <f t="shared" si="4"/>
      </c>
      <c r="Q71" s="17"/>
      <c r="R71" s="17"/>
      <c r="S71" s="17"/>
      <c r="T71" s="17"/>
      <c r="U71" s="19"/>
      <c r="V71" s="19"/>
      <c r="W71" s="16"/>
      <c r="X71" s="19"/>
      <c r="Y71" s="16"/>
      <c r="Z71" s="11" t="s">
        <v>137</v>
      </c>
      <c r="AA71" s="12" t="s">
        <v>138</v>
      </c>
      <c r="AB71" s="10">
        <v>0</v>
      </c>
      <c r="AC71" s="12"/>
      <c r="AD71" s="12"/>
      <c r="AE71" s="12"/>
      <c r="AF71" s="12"/>
      <c r="AG71" s="12">
        <v>0</v>
      </c>
      <c r="AH71" s="12">
        <v>0</v>
      </c>
      <c r="AI71" s="12">
        <v>0</v>
      </c>
      <c r="AJ71" s="12"/>
      <c r="AK71" s="12"/>
      <c r="AL71" s="12"/>
      <c r="AM71" s="12"/>
      <c r="AN71" s="12"/>
      <c r="AO71" s="12"/>
      <c r="AP71" s="12"/>
      <c r="AQ71" s="12"/>
      <c r="AR71" s="12"/>
      <c r="AS71" s="12"/>
      <c r="AT71" s="17"/>
    </row>
    <row r="72" spans="1:46" s="2" customFormat="1" ht="38.25">
      <c r="A72" s="3" t="str">
        <f t="shared" si="5"/>
        <v>8.2</v>
      </c>
      <c r="B72" s="22" t="str">
        <f t="shared" si="6"/>
        <v>Nota Geral 2: Mesmo que não expressamente indicado, em todos os trabalhos e no seu preço, devem considerar-se incluídos o fornecimento de todos os materiais, mão de obra, equipamentos, trabalhos acessórios e complementares ou quaisquer atividades necessárias à boa execução e finalização da empreitada.</v>
      </c>
      <c r="C72" s="23"/>
      <c r="D72" s="23"/>
      <c r="E72" s="23"/>
      <c r="F72" s="23"/>
      <c r="G72" s="23"/>
      <c r="H72" s="23"/>
      <c r="I72" s="23"/>
      <c r="J72" s="23"/>
      <c r="K72" s="24"/>
      <c r="L72" s="57"/>
      <c r="M72" s="58">
        <f t="shared" si="8"/>
      </c>
      <c r="N72" s="6"/>
      <c r="O72" s="9">
        <f t="shared" si="4"/>
      </c>
      <c r="Q72" s="17"/>
      <c r="R72" s="17"/>
      <c r="S72" s="17"/>
      <c r="T72" s="17"/>
      <c r="U72" s="19"/>
      <c r="V72" s="19"/>
      <c r="W72" s="16"/>
      <c r="X72" s="19"/>
      <c r="Y72" s="16"/>
      <c r="Z72" s="11" t="s">
        <v>139</v>
      </c>
      <c r="AA72" s="12" t="s">
        <v>140</v>
      </c>
      <c r="AB72" s="10">
        <v>0</v>
      </c>
      <c r="AC72" s="12"/>
      <c r="AD72" s="12"/>
      <c r="AE72" s="12"/>
      <c r="AF72" s="12"/>
      <c r="AG72" s="12">
        <v>0</v>
      </c>
      <c r="AH72" s="12">
        <v>0</v>
      </c>
      <c r="AI72" s="12">
        <v>0</v>
      </c>
      <c r="AJ72" s="12"/>
      <c r="AK72" s="12"/>
      <c r="AL72" s="12"/>
      <c r="AM72" s="12"/>
      <c r="AN72" s="12"/>
      <c r="AO72" s="12"/>
      <c r="AP72" s="12"/>
      <c r="AQ72" s="12"/>
      <c r="AR72" s="12"/>
      <c r="AS72" s="12"/>
      <c r="AT72" s="17"/>
    </row>
    <row r="73" spans="1:46" s="2" customFormat="1" ht="25.5">
      <c r="A73" s="3" t="str">
        <f t="shared" si="5"/>
        <v>8.3</v>
      </c>
      <c r="B73" s="22" t="str">
        <f t="shared" si="6"/>
        <v>Nota Geral 3: Em todos os trabalhos e no seu preço, devem considerar-se incluídos o controle de qualidade dos materiais, dos elementos de construção e dos trabalhos da obra.</v>
      </c>
      <c r="C73" s="23"/>
      <c r="D73" s="23"/>
      <c r="E73" s="23"/>
      <c r="F73" s="23"/>
      <c r="G73" s="23"/>
      <c r="H73" s="23"/>
      <c r="I73" s="23"/>
      <c r="J73" s="23"/>
      <c r="K73" s="24"/>
      <c r="L73" s="57"/>
      <c r="M73" s="58">
        <f t="shared" si="8"/>
      </c>
      <c r="N73" s="6"/>
      <c r="O73" s="9">
        <f t="shared" si="4"/>
      </c>
      <c r="Q73" s="17"/>
      <c r="R73" s="17"/>
      <c r="S73" s="17"/>
      <c r="T73" s="17"/>
      <c r="U73" s="19"/>
      <c r="V73" s="19"/>
      <c r="W73" s="16"/>
      <c r="X73" s="19"/>
      <c r="Y73" s="16"/>
      <c r="Z73" s="11" t="s">
        <v>141</v>
      </c>
      <c r="AA73" s="12" t="s">
        <v>142</v>
      </c>
      <c r="AB73" s="10">
        <v>0</v>
      </c>
      <c r="AC73" s="12"/>
      <c r="AD73" s="12"/>
      <c r="AE73" s="12"/>
      <c r="AF73" s="12"/>
      <c r="AG73" s="12">
        <v>0</v>
      </c>
      <c r="AH73" s="12">
        <v>0</v>
      </c>
      <c r="AI73" s="12">
        <v>0</v>
      </c>
      <c r="AJ73" s="12"/>
      <c r="AK73" s="12"/>
      <c r="AL73" s="12"/>
      <c r="AM73" s="12"/>
      <c r="AN73" s="12"/>
      <c r="AO73" s="12"/>
      <c r="AP73" s="12"/>
      <c r="AQ73" s="12"/>
      <c r="AR73" s="12"/>
      <c r="AS73" s="12"/>
      <c r="AT73" s="17"/>
    </row>
    <row r="74" spans="1:46" s="2" customFormat="1" ht="38.25">
      <c r="A74" s="3" t="str">
        <f t="shared" si="5"/>
        <v>8.4</v>
      </c>
      <c r="B74" s="22" t="str">
        <f t="shared" si="6"/>
        <v>Nota Geral 4: Em todos os artigos estão incluídos os respetivos trabalhos mencionados nas peças escritas e peças desenhadas, mesmo se não referidos no articulado, este documento deverá ser lido em conjunto com os restantes elementos do projeto.</v>
      </c>
      <c r="C74" s="23"/>
      <c r="D74" s="23"/>
      <c r="E74" s="23"/>
      <c r="F74" s="23"/>
      <c r="G74" s="23"/>
      <c r="H74" s="23"/>
      <c r="I74" s="23"/>
      <c r="J74" s="23"/>
      <c r="K74" s="24"/>
      <c r="L74" s="57"/>
      <c r="M74" s="58">
        <f t="shared" si="8"/>
      </c>
      <c r="N74" s="6"/>
      <c r="O74" s="9">
        <f t="shared" si="4"/>
      </c>
      <c r="Q74" s="17"/>
      <c r="R74" s="17"/>
      <c r="S74" s="17"/>
      <c r="T74" s="17"/>
      <c r="U74" s="19"/>
      <c r="V74" s="19"/>
      <c r="W74" s="16"/>
      <c r="X74" s="19"/>
      <c r="Y74" s="16"/>
      <c r="Z74" s="11" t="s">
        <v>143</v>
      </c>
      <c r="AA74" s="12" t="s">
        <v>144</v>
      </c>
      <c r="AB74" s="10">
        <v>0</v>
      </c>
      <c r="AC74" s="12"/>
      <c r="AD74" s="12"/>
      <c r="AE74" s="12"/>
      <c r="AF74" s="12"/>
      <c r="AG74" s="12">
        <v>0</v>
      </c>
      <c r="AH74" s="12">
        <v>0</v>
      </c>
      <c r="AI74" s="12">
        <v>0</v>
      </c>
      <c r="AJ74" s="12"/>
      <c r="AK74" s="12"/>
      <c r="AL74" s="12"/>
      <c r="AM74" s="12"/>
      <c r="AN74" s="12"/>
      <c r="AO74" s="12"/>
      <c r="AP74" s="12"/>
      <c r="AQ74" s="12"/>
      <c r="AR74" s="12"/>
      <c r="AS74" s="12"/>
      <c r="AT74" s="17"/>
    </row>
    <row r="75" ht="7.5" customHeight="1"/>
    <row r="76" spans="14:15" ht="18.75" customHeight="1">
      <c r="N76" s="15"/>
      <c r="O76" s="13"/>
    </row>
    <row r="77" spans="14:15" ht="18.75" customHeight="1">
      <c r="N77" s="15" t="s">
        <v>145</v>
      </c>
      <c r="O77" s="13">
        <f>SUM(O11:O74)</f>
        <v>0</v>
      </c>
    </row>
  </sheetData>
  <sheetProtection/>
  <mergeCells count="80">
    <mergeCell ref="A1:C5"/>
    <mergeCell ref="L9:M9"/>
    <mergeCell ref="N9:N10"/>
    <mergeCell ref="F5:H5"/>
    <mergeCell ref="I5:J5"/>
    <mergeCell ref="F4:O4"/>
    <mergeCell ref="K5:L5"/>
    <mergeCell ref="B11:K11"/>
    <mergeCell ref="A7:O8"/>
    <mergeCell ref="O9:O10"/>
    <mergeCell ref="D1:O1"/>
    <mergeCell ref="D2:O3"/>
    <mergeCell ref="M5:N5"/>
    <mergeCell ref="D5:E5"/>
    <mergeCell ref="D4:E4"/>
    <mergeCell ref="A9:A10"/>
    <mergeCell ref="B9:K10"/>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72:K72"/>
    <mergeCell ref="B73:K73"/>
    <mergeCell ref="B74:K74"/>
    <mergeCell ref="B66:K66"/>
    <mergeCell ref="B67:K67"/>
    <mergeCell ref="B68:K68"/>
    <mergeCell ref="B69:K69"/>
    <mergeCell ref="B70:K70"/>
    <mergeCell ref="B71:K71"/>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Helia Ribeirete</cp:lastModifiedBy>
  <cp:lastPrinted>2010-10-15T11:19:54Z</cp:lastPrinted>
  <dcterms:created xsi:type="dcterms:W3CDTF">2010-10-11T10:20:31Z</dcterms:created>
  <dcterms:modified xsi:type="dcterms:W3CDTF">2021-07-29T16:16:39Z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