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10_T_35_2023_Malha urbana_Lote 2\2. Peças\"/>
    </mc:Choice>
  </mc:AlternateContent>
  <xr:revisionPtr revIDLastSave="0" documentId="13_ncr:1_{FCAB47D5-C8CE-4CCD-97B5-CC1F5ED25B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inal" sheetId="3" r:id="rId1"/>
  </sheets>
  <definedNames>
    <definedName name="_xlnm._FilterDatabase" localSheetId="0" hidden="1">Final!$B$1:$B$105</definedName>
    <definedName name="_xlnm.Print_Area" localSheetId="0">Final!$A$1:$F$98</definedName>
    <definedName name="Valores_admissiveis" localSheetId="0">Final!#REF!</definedName>
    <definedName name="Valores_admissivei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3" l="1"/>
  <c r="F57" i="3"/>
  <c r="F54" i="3"/>
  <c r="F46" i="3"/>
  <c r="F43" i="3"/>
  <c r="F21" i="3"/>
  <c r="F97" i="3"/>
  <c r="F95" i="3"/>
  <c r="F92" i="3"/>
  <c r="F91" i="3"/>
  <c r="F89" i="3"/>
  <c r="F88" i="3"/>
  <c r="F85" i="3"/>
  <c r="F82" i="3"/>
  <c r="F79" i="3"/>
  <c r="F77" i="3"/>
  <c r="F74" i="3"/>
  <c r="F72" i="3"/>
  <c r="F69" i="3"/>
  <c r="F67" i="3"/>
  <c r="F64" i="3"/>
  <c r="F63" i="3"/>
  <c r="F61" i="3"/>
  <c r="F58" i="3"/>
  <c r="F56" i="3"/>
  <c r="F51" i="3"/>
  <c r="F49" i="3"/>
  <c r="F48" i="3"/>
  <c r="F44" i="3"/>
  <c r="F38" i="3"/>
  <c r="F36" i="3"/>
  <c r="F35" i="3"/>
  <c r="F29" i="3"/>
  <c r="F26" i="3"/>
  <c r="F24" i="3"/>
  <c r="F23" i="3"/>
  <c r="F78" i="3" l="1"/>
  <c r="F33" i="3"/>
  <c r="F73" i="3"/>
  <c r="F62" i="3"/>
  <c r="F30" i="3"/>
  <c r="F68" i="3"/>
  <c r="F41" i="3"/>
  <c r="F34" i="3"/>
  <c r="F42" i="3"/>
  <c r="F22" i="3"/>
  <c r="F9" i="3"/>
  <c r="F8" i="3"/>
  <c r="F7" i="3"/>
  <c r="F6" i="3"/>
  <c r="F55" i="3" l="1"/>
  <c r="F83" i="3"/>
  <c r="F96" i="3"/>
  <c r="F11" i="3"/>
  <c r="F13" i="3"/>
  <c r="F14" i="3"/>
  <c r="F15" i="3"/>
  <c r="F16" i="3"/>
  <c r="F17" i="3"/>
  <c r="F18" i="3"/>
  <c r="F98" i="3" l="1"/>
</calcChain>
</file>

<file path=xl/sharedStrings.xml><?xml version="1.0" encoding="utf-8"?>
<sst xmlns="http://schemas.openxmlformats.org/spreadsheetml/2006/main" count="256" uniqueCount="149">
  <si>
    <t>Capítulo/Artigo</t>
  </si>
  <si>
    <t>Designação</t>
  </si>
  <si>
    <t>Qtd.</t>
  </si>
  <si>
    <t>Un.</t>
  </si>
  <si>
    <t>PU</t>
  </si>
  <si>
    <t>Total</t>
  </si>
  <si>
    <t>M2</t>
  </si>
  <si>
    <t>UN</t>
  </si>
  <si>
    <t>Levantamento de tampas de caixas de visita de infraestruturas diversas para as cotas finais dos pavimentos a executar, incluindo todos os trabalhos e materiais necessários. Nota: O remate final junto dos aros levantados, deverá ser executado em betuminoso com as mesmas carateristicas do pavimento envolvente.</t>
  </si>
  <si>
    <t>Drenagem Pluvial</t>
  </si>
  <si>
    <t>Pavimentação</t>
  </si>
  <si>
    <t>1</t>
  </si>
  <si>
    <t>Estaleiro</t>
  </si>
  <si>
    <t>Montagem, construção, manutenção, desmontagem e demolição do estaleiro e instalações provisórias e implementação do Plano de Prevenção e Gestão de Resíduos. Elaboração das Fichas de Procedimento de Segurança, de acordo com o equipamento e métodos construtivos a utilizar na Obra, a fim de permitir ao Dono da Obra, nos termos do art.º 14 do decreto-lei n.º273/2003 de 29 de Outubro, autorizar a abertura do Estaleiro, trabalhos relativos ao estaleiro, ou relativos a quaiquer outras instalações provisórias de apoio à execução dos trabalhos, incluindo as correspondentes instalações, redes provisórias de água, de esgoto, de electricidade e de meios de telecomunicações, vias internas de circulação e todos os trabalhos necessários, para o conjunto dos trabalhos incluídos na empreitada, conforme especificações do C.E.  Sinalização temporária de trabalhos, de acordo com projecto elaborado nos termos do Decreto Regulamentar 22A/98 de 1 de Outubro, referente a sinalização vertical, horizontal e outros equipamentos necessários, incluindo fornecimento, implantação e colocação.</t>
  </si>
  <si>
    <t>VG</t>
  </si>
  <si>
    <t>Fornecimento e aplicação de placa de obra de acordo com modelo patente no caderno de encargos, incluindo estrutura de suporte e todos os materiais e trabalhos necessários para a sua boa colocação.</t>
  </si>
  <si>
    <t>2</t>
  </si>
  <si>
    <t>Controlo de qualidade</t>
  </si>
  <si>
    <t>Extração de carotes</t>
  </si>
  <si>
    <t>Execução de ensaios de misturas betuminosas em laboratório a indicar pelo dono de obra.</t>
  </si>
  <si>
    <t>BTM.03 - Determinação da baridade de provetes betuminosos - Baridade saturada com superfície seca - EN 12697-6:2012BTM.03</t>
  </si>
  <si>
    <t>BTM.06 - Determinação da baridade máxima teórica de misturas betuminosas - EN 12697-5:2009 (Método A), EN 12697-5:2009/AC:2012</t>
  </si>
  <si>
    <t>BTM.10 - Determinação da percentagem de betume solúvel - EN 12697-1:2012 (Anexo B: B1 e B2.1)</t>
  </si>
  <si>
    <t>BTM.16 - Determinação da espessura de pavimentos betuminosos de misturas betuminosas - EN 12697-36:2003 (Procedimento 4.1)</t>
  </si>
  <si>
    <t>BTM.17 - Análise granulométrica de misturas betuminosas - EN 12697-2:2015</t>
  </si>
  <si>
    <t>BTM.19 - Determinação das características dos vazios dos provetes de misturas betuminosas - EN 12697-8:2003 (Porosidade)</t>
  </si>
  <si>
    <t>3</t>
  </si>
  <si>
    <t>M3</t>
  </si>
  <si>
    <t>ML</t>
  </si>
  <si>
    <t>4</t>
  </si>
  <si>
    <t xml:space="preserve">Apresentação ao D.O. das telas finais em formato digital georeferenciadas ao Datun 73 da rede de drenagem pluvial executada onde fique referenciado cotas de soleira, diâmetro, tipo de material e inclinação dos coletores. </t>
  </si>
  <si>
    <t>1.1</t>
  </si>
  <si>
    <t>1.2</t>
  </si>
  <si>
    <t>1.3</t>
  </si>
  <si>
    <t>2.1</t>
  </si>
  <si>
    <t>2.2</t>
  </si>
  <si>
    <t>2.2.1</t>
  </si>
  <si>
    <t>2.2.2</t>
  </si>
  <si>
    <t>2.2.3</t>
  </si>
  <si>
    <t>2.2.4</t>
  </si>
  <si>
    <t>2.2.5</t>
  </si>
  <si>
    <t>2.2.6</t>
  </si>
  <si>
    <t>3.1.1</t>
  </si>
  <si>
    <t>3.1.3</t>
  </si>
  <si>
    <t>3.2.1</t>
  </si>
  <si>
    <t>4.1.1</t>
  </si>
  <si>
    <t>Lista de Preços Unitários</t>
  </si>
  <si>
    <t>3.1.2</t>
  </si>
  <si>
    <t>4.1.2</t>
  </si>
  <si>
    <t>5</t>
  </si>
  <si>
    <t>5.1.1</t>
  </si>
  <si>
    <t>5.1.2</t>
  </si>
  <si>
    <t>5.1.3</t>
  </si>
  <si>
    <t>6</t>
  </si>
  <si>
    <t>6.1.1</t>
  </si>
  <si>
    <t>6.1.2</t>
  </si>
  <si>
    <t>Fresagem de pavimento em misturas betuminosas na lateral da faixa de rodagem e em zonas com pavimento degradado, numa profundidade entre 3 a 5cm, incluindo carga, transporte e descarga dos produtos resultantes e sua colocação em vazadouro certificado, eventual indemnização por depósito, considerando uma área minima de 20m2.</t>
  </si>
  <si>
    <t>Marcas rodoviárias com tinta termoplástica branca, incluindo fornecimento, transporte, execução e pré-marcação:</t>
  </si>
  <si>
    <t>Marcas longitudinais:</t>
  </si>
  <si>
    <t>Marcas Transversais:</t>
  </si>
  <si>
    <t>Passadeiras</t>
  </si>
  <si>
    <t>1.4</t>
  </si>
  <si>
    <t>3.1.4</t>
  </si>
  <si>
    <t>7</t>
  </si>
  <si>
    <t>8</t>
  </si>
  <si>
    <t>9</t>
  </si>
  <si>
    <t>10</t>
  </si>
  <si>
    <t>8.1.1</t>
  </si>
  <si>
    <t>7.1.1</t>
  </si>
  <si>
    <t>9.1.1</t>
  </si>
  <si>
    <t>10.1.1</t>
  </si>
  <si>
    <t>10.1.2</t>
  </si>
  <si>
    <t>10.1.3</t>
  </si>
  <si>
    <t>9.1.2</t>
  </si>
  <si>
    <t>9.1.3</t>
  </si>
  <si>
    <t>8.1.2</t>
  </si>
  <si>
    <t>8.1.3</t>
  </si>
  <si>
    <t>8.1.4</t>
  </si>
  <si>
    <t>7.1.2</t>
  </si>
  <si>
    <t>7.1.3</t>
  </si>
  <si>
    <t>7.1.4</t>
  </si>
  <si>
    <t>Levantamento topográfico das áreas de intervenção em cada rua intervencionada e abaixo descrita no presente mapa de quantidades.</t>
  </si>
  <si>
    <t>Linha branca continua com 0,12m de largura.</t>
  </si>
  <si>
    <t>Linha branca continua com 0,15m de largura (guias).</t>
  </si>
  <si>
    <r>
      <t xml:space="preserve">AC 14 surf (BB) - Repavimentação com Betão Betuminoso com características de desgaste, aplicado em camada de desgaste, com 6 cm de espessura média, incluindo limpeza  da plataforma, frezagem nas zonas de encontros com pavimentos existentes, rega de colagem e todos os trabalhos inerentes a sua boa execução de acordo com peças escritas e desenhadas do processo. Deverá ainda ser considerada a limpeza de plataforma, bermas, valetas, carga e transporte a depósito vazadouro dos produtos resultantes.
</t>
    </r>
    <r>
      <rPr>
        <b/>
        <sz val="10"/>
        <rFont val="Calibri"/>
        <family val="2"/>
        <scheme val="minor"/>
      </rPr>
      <t>Nota: ter em consideração o estipulado no CE - Condições Específicas</t>
    </r>
  </si>
  <si>
    <r>
      <t>Escavação em abertura de caixa para saneamento de solos de fraca natureza, numa espessura de 0,50m com recurso a meios manuais/mecânicos ou com utilização de cimento expansivo ou explosivo, incluindo zonas de interseção com níveis freáticos, pavimentadas, precedida de desmatação/decapagem, desenraizamento, limpeza do terreno, empolamento, carga, transporte e descarga a aterro ou vazadouro certificado, indemnizações por depósito e se necessário corte de pavimento existente.</t>
    </r>
    <r>
      <rPr>
        <b/>
        <sz val="10"/>
        <rFont val="Calibri"/>
        <family val="2"/>
        <scheme val="minor"/>
      </rPr>
      <t xml:space="preserve"> Nota: considerar áreas mínimas de saneamento de solos de 10m2.</t>
    </r>
  </si>
  <si>
    <t>AC 14 surf (BB) - Repavimentação com Betão Betuminoso com características de desgaste, aplicado em camada de desgaste, com 6 cm de espessura média, incluindo limpeza  da plataforma, frezagem nas zonas de encontros com pavimentos existentes, rega de colagem e todos os trabalhos inerentes a sua boa execução de acordo com peças escritas e desenhadas do processo. Deverá ainda ser considerada a limpeza de plataforma, bermas, valetas, carga e transporte a depósito vazadouro dos produtos resultantes.</t>
  </si>
  <si>
    <t>RUA DA ESCOLA</t>
  </si>
  <si>
    <t>5.1.4</t>
  </si>
  <si>
    <t>TV. JOÃO DE DEUS</t>
  </si>
  <si>
    <t>Escarificação de pavimento em misturas betuminosas de qualquer natureza na  faixa de rodagem, com reaproveitamento em obra para camada de sub-base, incluindo rega e compactação do material.</t>
  </si>
  <si>
    <t>RUA ANTÓNIO DO ESPÍRITO DO SANTO (lateral à Rua da Estação Principal)</t>
  </si>
  <si>
    <t>ROTUNDA DA ZICOFA</t>
  </si>
  <si>
    <t>Raias oblíquas delimitadas por linha continua</t>
  </si>
  <si>
    <t>RUA DA GALIZA</t>
  </si>
  <si>
    <t>Levantamento e reposição de calçada grossa de pedra de vidraço branco, com 9/11 cm de aresta, assente à fiada na formação de valeta espraiada, incluindo corte do betuminoso, camada de pó-de-pedra com 5 cm e betumação das juntas com águada de cimento e areia.</t>
  </si>
  <si>
    <t>RUA DA CAPELA</t>
  </si>
  <si>
    <t>11</t>
  </si>
  <si>
    <t>PRACETA JOAQUIM RIBEIRO</t>
  </si>
  <si>
    <t>11.1.1</t>
  </si>
  <si>
    <t>11.1.2</t>
  </si>
  <si>
    <t>11.1.3</t>
  </si>
  <si>
    <t>12</t>
  </si>
  <si>
    <t>PRACETA ANTÓNIO LEITÃO ZUQUETE</t>
  </si>
  <si>
    <t>12.1.1</t>
  </si>
  <si>
    <t>12.1.2</t>
  </si>
  <si>
    <t>12.1.3</t>
  </si>
  <si>
    <t>13</t>
  </si>
  <si>
    <t>PRACETA PROFESSOR NICOLAU FERREIRA</t>
  </si>
  <si>
    <t>13.1.1</t>
  </si>
  <si>
    <t>13.1.2</t>
  </si>
  <si>
    <t>13.1.3</t>
  </si>
  <si>
    <t>RUA DA SERRADA</t>
  </si>
  <si>
    <t>PRACETA DA SAUDADE</t>
  </si>
  <si>
    <t>T - 35/2023| MANUTENÇÃO DA REDE VIÁRIA NA MALHA URBANA DE LEIRIA - LOTE 2</t>
  </si>
  <si>
    <t>Construção de caixa de sargeta completa, com altura inferior a 1,20 m, incluindo todo o movimento de terras necessário, soleira em betão simples de 300 Kg de cimento/m3 e corpo em elementos pré-fabricados de betão, com secção interior de 0,670x0,300, ramal em tubo PP corrugado SN8 diâmetro 200, numa média de 6ml e grelha plana em FFD, com 650x350 mm, da classe C250, conforme norma EN 124, assente em caixa de sargeta.</t>
  </si>
  <si>
    <t>5.2.1</t>
  </si>
  <si>
    <t>6.1.3</t>
  </si>
  <si>
    <t>6.1.4</t>
  </si>
  <si>
    <t>6.2.1</t>
  </si>
  <si>
    <t>6.2.2</t>
  </si>
  <si>
    <t>6.2.2.1</t>
  </si>
  <si>
    <t>6.2.2.2</t>
  </si>
  <si>
    <t>6.2.3</t>
  </si>
  <si>
    <t>6.2.3.1</t>
  </si>
  <si>
    <t>7.1.5</t>
  </si>
  <si>
    <t>12.1.4</t>
  </si>
  <si>
    <t>12.2.1</t>
  </si>
  <si>
    <t>12.2.1.1</t>
  </si>
  <si>
    <t>12.2.1.2</t>
  </si>
  <si>
    <t>12.2.2</t>
  </si>
  <si>
    <t>12.2.2.1</t>
  </si>
  <si>
    <t>12.2.3</t>
  </si>
  <si>
    <t>3.1</t>
  </si>
  <si>
    <t>3.2</t>
  </si>
  <si>
    <t>4.1</t>
  </si>
  <si>
    <t>5.1</t>
  </si>
  <si>
    <t>5.2</t>
  </si>
  <si>
    <t>6.1</t>
  </si>
  <si>
    <t>6.2</t>
  </si>
  <si>
    <t>7.1</t>
  </si>
  <si>
    <t>8.1</t>
  </si>
  <si>
    <t>9.1</t>
  </si>
  <si>
    <t>10.1</t>
  </si>
  <si>
    <t>11.1</t>
  </si>
  <si>
    <t>12.1</t>
  </si>
  <si>
    <t>12.2</t>
  </si>
  <si>
    <t>13.1</t>
  </si>
  <si>
    <t>ANEXO III - MAPA QUANTIDADES TRABALHO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</si>
</sst>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#,##0.00\ &quot;€&quot;"/>
    <numFmt numFmtId="166" formatCode="#,##0.00\ [$€];[Red]\-#,##0.00\ [$€]"/>
    <numFmt numFmtId="167" formatCode="_-* #,##0.00\ &quot;Esc.&quot;_-;\-* #,##0.00\ &quot;Esc.&quot;_-;_-* &quot;-&quot;??\ &quot;Esc.&quot;_-;_-@_-"/>
    <numFmt numFmtId="168" formatCode="_-* #,##0.00\ _€_-;\-* #,##0.00\ _€_-;_-* &quot;-&quot;??\ _€_-;_-@_-"/>
  </numFmts>
  <fonts count="2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  <charset val="1"/>
    </font>
    <font>
      <sz val="8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Calibri"/>
      <family val="2"/>
      <scheme val="minor"/>
    </font>
    <font>
      <sz val="10"/>
      <color rgb="FF000000"/>
      <name val="Verdana"/>
      <family val="2"/>
      <charset val="1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sz val="11"/>
      <color rgb="FF006100"/>
      <name val="Arial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charset val="1"/>
    </font>
    <font>
      <b/>
      <sz val="8"/>
      <color rgb="FFFF0000"/>
      <name val="Verdana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9646"/>
        <bgColor rgb="FFFF8080"/>
      </patternFill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8" fillId="2" borderId="0"/>
    <xf numFmtId="0" fontId="5" fillId="0" borderId="0"/>
    <xf numFmtId="44" fontId="5" fillId="0" borderId="0" applyFont="0" applyFill="0" applyBorder="0" applyAlignment="0" applyProtection="0"/>
    <xf numFmtId="0" fontId="12" fillId="0" borderId="0"/>
    <xf numFmtId="0" fontId="12" fillId="0" borderId="0"/>
    <xf numFmtId="166" fontId="12" fillId="0" borderId="0" applyFill="0" applyBorder="0" applyAlignment="0" applyProtection="0"/>
    <xf numFmtId="2" fontId="13" fillId="0" borderId="0" applyBorder="0" applyAlignment="0" applyProtection="0"/>
    <xf numFmtId="0" fontId="12" fillId="0" borderId="0"/>
    <xf numFmtId="2" fontId="13" fillId="0" borderId="0" applyBorder="0" applyAlignment="0" applyProtection="0"/>
    <xf numFmtId="0" fontId="14" fillId="0" borderId="0"/>
    <xf numFmtId="0" fontId="14" fillId="0" borderId="0"/>
    <xf numFmtId="0" fontId="12" fillId="0" borderId="0"/>
    <xf numFmtId="0" fontId="12" fillId="0" borderId="0"/>
    <xf numFmtId="1" fontId="12" fillId="0" borderId="0" applyFill="0" applyBorder="0" applyAlignment="0" applyProtection="0"/>
    <xf numFmtId="1" fontId="12" fillId="0" borderId="0" applyFill="0" applyBorder="0" applyAlignment="0" applyProtection="0"/>
    <xf numFmtId="1" fontId="12" fillId="0" borderId="0" applyFill="0" applyBorder="0" applyAlignment="0" applyProtection="0"/>
    <xf numFmtId="1" fontId="12" fillId="0" borderId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9" fillId="0" borderId="0"/>
    <xf numFmtId="0" fontId="3" fillId="0" borderId="0"/>
    <xf numFmtId="0" fontId="12" fillId="0" borderId="0" applyNumberFormat="0" applyFont="0" applyFill="0" applyAlignment="0" applyProtection="0"/>
    <xf numFmtId="167" fontId="12" fillId="0" borderId="0" applyFont="0" applyFill="0" applyBorder="0" applyAlignment="0" applyProtection="0"/>
    <xf numFmtId="0" fontId="15" fillId="3" borderId="0" applyNumberFormat="0" applyBorder="0" applyAlignment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164" fontId="9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7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6" fillId="0" borderId="0" xfId="0" applyFont="1"/>
    <xf numFmtId="165" fontId="10" fillId="0" borderId="1" xfId="0" applyNumberFormat="1" applyFont="1" applyBorder="1" applyAlignment="1">
      <alignment vertical="top" wrapText="1"/>
    </xf>
    <xf numFmtId="0" fontId="10" fillId="0" borderId="3" xfId="40" applyFont="1" applyBorder="1" applyAlignment="1">
      <alignment vertical="top" wrapText="1" shrinkToFit="1"/>
    </xf>
    <xf numFmtId="49" fontId="10" fillId="0" borderId="4" xfId="0" applyNumberFormat="1" applyFont="1" applyBorder="1" applyAlignment="1">
      <alignment vertical="top"/>
    </xf>
    <xf numFmtId="49" fontId="16" fillId="0" borderId="5" xfId="0" applyNumberFormat="1" applyFont="1" applyBorder="1" applyAlignment="1">
      <alignment vertical="top"/>
    </xf>
    <xf numFmtId="49" fontId="17" fillId="0" borderId="4" xfId="0" applyNumberFormat="1" applyFont="1" applyBorder="1" applyAlignment="1">
      <alignment vertical="top"/>
    </xf>
    <xf numFmtId="49" fontId="17" fillId="4" borderId="4" xfId="0" applyNumberFormat="1" applyFont="1" applyFill="1" applyBorder="1" applyAlignment="1">
      <alignment vertical="top"/>
    </xf>
    <xf numFmtId="165" fontId="10" fillId="4" borderId="1" xfId="0" applyNumberFormat="1" applyFont="1" applyFill="1" applyBorder="1" applyAlignment="1">
      <alignment vertical="top" wrapText="1"/>
    </xf>
    <xf numFmtId="49" fontId="17" fillId="5" borderId="4" xfId="0" applyNumberFormat="1" applyFont="1" applyFill="1" applyBorder="1" applyAlignment="1">
      <alignment vertical="top"/>
    </xf>
    <xf numFmtId="165" fontId="10" fillId="5" borderId="1" xfId="0" applyNumberFormat="1" applyFont="1" applyFill="1" applyBorder="1" applyAlignment="1">
      <alignment vertical="top" wrapText="1"/>
    </xf>
    <xf numFmtId="168" fontId="19" fillId="0" borderId="0" xfId="0" applyNumberFormat="1" applyFont="1"/>
    <xf numFmtId="164" fontId="17" fillId="5" borderId="2" xfId="1" applyNumberFormat="1" applyFont="1" applyFill="1" applyBorder="1" applyAlignment="1">
      <alignment vertical="top"/>
    </xf>
    <xf numFmtId="164" fontId="10" fillId="0" borderId="2" xfId="1" applyNumberFormat="1" applyFont="1" applyFill="1" applyBorder="1" applyAlignment="1">
      <alignment vertical="top"/>
    </xf>
    <xf numFmtId="168" fontId="6" fillId="0" borderId="0" xfId="0" applyNumberFormat="1" applyFont="1"/>
    <xf numFmtId="164" fontId="10" fillId="4" borderId="2" xfId="1" applyNumberFormat="1" applyFont="1" applyFill="1" applyBorder="1" applyAlignment="1">
      <alignment vertical="top"/>
    </xf>
    <xf numFmtId="164" fontId="10" fillId="0" borderId="2" xfId="1" applyNumberFormat="1" applyFont="1" applyFill="1" applyBorder="1" applyAlignment="1">
      <alignment horizontal="left" vertical="top"/>
    </xf>
    <xf numFmtId="164" fontId="17" fillId="5" borderId="6" xfId="1" applyNumberFormat="1" applyFont="1" applyFill="1" applyBorder="1" applyAlignment="1">
      <alignment vertical="top"/>
    </xf>
    <xf numFmtId="0" fontId="6" fillId="0" borderId="0" xfId="26" applyFont="1"/>
    <xf numFmtId="168" fontId="7" fillId="0" borderId="0" xfId="26" applyNumberFormat="1" applyFont="1" applyAlignment="1">
      <alignment horizontal="center" vertical="center"/>
    </xf>
    <xf numFmtId="2" fontId="17" fillId="5" borderId="3" xfId="40" applyNumberFormat="1" applyFont="1" applyFill="1" applyBorder="1" applyAlignment="1">
      <alignment vertical="top" wrapText="1" shrinkToFit="1"/>
    </xf>
    <xf numFmtId="49" fontId="10" fillId="0" borderId="7" xfId="0" applyNumberFormat="1" applyFont="1" applyBorder="1" applyAlignment="1">
      <alignment vertical="top"/>
    </xf>
    <xf numFmtId="165" fontId="10" fillId="0" borderId="8" xfId="0" applyNumberFormat="1" applyFont="1" applyBorder="1" applyAlignment="1">
      <alignment vertical="top" wrapText="1"/>
    </xf>
    <xf numFmtId="164" fontId="10" fillId="0" borderId="9" xfId="1" applyNumberFormat="1" applyFont="1" applyFill="1" applyBorder="1" applyAlignment="1">
      <alignment vertical="top"/>
    </xf>
    <xf numFmtId="49" fontId="10" fillId="0" borderId="10" xfId="0" applyNumberFormat="1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17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7" fillId="0" borderId="15" xfId="2" applyFont="1" applyBorder="1" applyAlignment="1">
      <alignment vertical="center" wrapText="1" shrinkToFit="1"/>
    </xf>
    <xf numFmtId="0" fontId="17" fillId="0" borderId="1" xfId="2" applyFont="1" applyBorder="1" applyAlignment="1">
      <alignment vertical="center" wrapText="1" shrinkToFit="1"/>
    </xf>
    <xf numFmtId="0" fontId="17" fillId="0" borderId="16" xfId="2" applyFont="1" applyBorder="1" applyAlignment="1">
      <alignment vertical="center" wrapText="1" shrinkToFit="1"/>
    </xf>
    <xf numFmtId="0" fontId="10" fillId="0" borderId="17" xfId="0" applyFont="1" applyBorder="1" applyAlignment="1">
      <alignment horizontal="center" vertical="top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/>
    </xf>
    <xf numFmtId="49" fontId="17" fillId="4" borderId="20" xfId="0" applyNumberFormat="1" applyFont="1" applyFill="1" applyBorder="1" applyAlignment="1">
      <alignment vertical="top"/>
    </xf>
    <xf numFmtId="0" fontId="17" fillId="4" borderId="21" xfId="0" applyFont="1" applyFill="1" applyBorder="1" applyAlignment="1">
      <alignment vertical="top"/>
    </xf>
    <xf numFmtId="0" fontId="10" fillId="4" borderId="21" xfId="0" applyFont="1" applyFill="1" applyBorder="1" applyAlignment="1">
      <alignment vertical="top"/>
    </xf>
    <xf numFmtId="0" fontId="10" fillId="4" borderId="22" xfId="0" applyFont="1" applyFill="1" applyBorder="1" applyAlignment="1">
      <alignment vertical="top"/>
    </xf>
    <xf numFmtId="49" fontId="10" fillId="0" borderId="23" xfId="0" applyNumberFormat="1" applyFont="1" applyBorder="1" applyAlignment="1">
      <alignment vertical="top"/>
    </xf>
    <xf numFmtId="0" fontId="10" fillId="0" borderId="24" xfId="0" applyFont="1" applyBorder="1" applyAlignment="1">
      <alignment vertical="top"/>
    </xf>
    <xf numFmtId="0" fontId="10" fillId="0" borderId="25" xfId="0" applyFont="1" applyBorder="1" applyAlignment="1">
      <alignment vertical="top"/>
    </xf>
    <xf numFmtId="0" fontId="10" fillId="0" borderId="8" xfId="2" applyFont="1" applyBorder="1" applyAlignment="1">
      <alignment horizontal="justify" vertical="justify" wrapText="1" shrinkToFit="1"/>
    </xf>
    <xf numFmtId="0" fontId="10" fillId="0" borderId="1" xfId="2" applyFont="1" applyBorder="1" applyAlignment="1">
      <alignment horizontal="justify" vertical="justify" wrapText="1" shrinkToFit="1"/>
    </xf>
    <xf numFmtId="0" fontId="17" fillId="4" borderId="1" xfId="2" applyFont="1" applyFill="1" applyBorder="1" applyAlignment="1">
      <alignment horizontal="justify" vertical="justify" wrapText="1" shrinkToFit="1"/>
    </xf>
    <xf numFmtId="0" fontId="17" fillId="5" borderId="1" xfId="2" applyFont="1" applyFill="1" applyBorder="1" applyAlignment="1">
      <alignment horizontal="justify" vertical="justify" wrapText="1" shrinkToFit="1"/>
    </xf>
    <xf numFmtId="0" fontId="17" fillId="0" borderId="1" xfId="44" applyFont="1" applyBorder="1" applyAlignment="1">
      <alignment horizontal="justify" vertical="justify" wrapText="1" shrinkToFit="1"/>
    </xf>
    <xf numFmtId="0" fontId="10" fillId="0" borderId="1" xfId="44" applyFont="1" applyBorder="1" applyAlignment="1">
      <alignment horizontal="justify" vertical="justify" wrapText="1" shrinkToFit="1"/>
    </xf>
    <xf numFmtId="0" fontId="10" fillId="0" borderId="1" xfId="8" applyFont="1" applyBorder="1" applyAlignment="1">
      <alignment horizontal="justify" vertical="justify" wrapText="1" shrinkToFit="1"/>
    </xf>
    <xf numFmtId="2" fontId="10" fillId="0" borderId="8" xfId="2" applyNumberFormat="1" applyFont="1" applyBorder="1" applyAlignment="1">
      <alignment horizontal="center" vertical="top" wrapText="1" shrinkToFit="1"/>
    </xf>
    <xf numFmtId="0" fontId="10" fillId="0" borderId="8" xfId="0" applyFont="1" applyBorder="1" applyAlignment="1">
      <alignment horizontal="center" vertical="top"/>
    </xf>
    <xf numFmtId="2" fontId="10" fillId="0" borderId="1" xfId="2" applyNumberFormat="1" applyFont="1" applyBorder="1" applyAlignment="1">
      <alignment horizontal="center" vertical="top" wrapText="1" shrinkToFit="1"/>
    </xf>
    <xf numFmtId="0" fontId="10" fillId="0" borderId="1" xfId="0" applyFont="1" applyBorder="1" applyAlignment="1">
      <alignment horizontal="center" vertical="top"/>
    </xf>
    <xf numFmtId="4" fontId="16" fillId="4" borderId="1" xfId="0" applyNumberFormat="1" applyFont="1" applyFill="1" applyBorder="1" applyAlignment="1">
      <alignment horizontal="center" vertical="top"/>
    </xf>
    <xf numFmtId="0" fontId="10" fillId="4" borderId="1" xfId="0" applyFont="1" applyFill="1" applyBorder="1" applyAlignment="1">
      <alignment horizontal="center" vertical="top"/>
    </xf>
    <xf numFmtId="4" fontId="16" fillId="0" borderId="1" xfId="0" applyNumberFormat="1" applyFont="1" applyBorder="1" applyAlignment="1">
      <alignment horizontal="center" vertical="top"/>
    </xf>
    <xf numFmtId="4" fontId="16" fillId="5" borderId="1" xfId="0" applyNumberFormat="1" applyFont="1" applyFill="1" applyBorder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</cellXfs>
  <cellStyles count="46">
    <cellStyle name="Correto 2" xfId="30" xr:uid="{00000000-0005-0000-0000-000000000000}"/>
    <cellStyle name="Estilo 1" xfId="5" xr:uid="{00000000-0005-0000-0000-000001000000}"/>
    <cellStyle name="Euro" xfId="6" xr:uid="{00000000-0005-0000-0000-000002000000}"/>
    <cellStyle name="Moeda 2" xfId="3" xr:uid="{00000000-0005-0000-0000-000003000000}"/>
    <cellStyle name="Moeda 2 2" xfId="20" xr:uid="{00000000-0005-0000-0000-000004000000}"/>
    <cellStyle name="Moeda 2 3" xfId="18" xr:uid="{00000000-0005-0000-0000-000005000000}"/>
    <cellStyle name="Moeda 2 4" xfId="25" xr:uid="{00000000-0005-0000-0000-000006000000}"/>
    <cellStyle name="Moeda 2 5" xfId="21" xr:uid="{00000000-0005-0000-0000-000007000000}"/>
    <cellStyle name="Moeda 2 6" xfId="29" xr:uid="{00000000-0005-0000-0000-000008000000}"/>
    <cellStyle name="Moeda 3" xfId="39" xr:uid="{00000000-0005-0000-0000-000009000000}"/>
    <cellStyle name="Normal" xfId="0" builtinId="0"/>
    <cellStyle name="Normal 10" xfId="37" xr:uid="{00000000-0005-0000-0000-00000B000000}"/>
    <cellStyle name="Normal 11" xfId="38" xr:uid="{00000000-0005-0000-0000-00000C000000}"/>
    <cellStyle name="Normal 2" xfId="2" xr:uid="{00000000-0005-0000-0000-00000D000000}"/>
    <cellStyle name="Normal 2 10" xfId="44" xr:uid="{9F8DF60B-7F61-4014-AA61-214274BD9F91}"/>
    <cellStyle name="Normal 2 2" xfId="8" xr:uid="{00000000-0005-0000-0000-00000E000000}"/>
    <cellStyle name="Normal 2 2 2" xfId="40" xr:uid="{00000000-0005-0000-0000-00000F000000}"/>
    <cellStyle name="Normal 2 2 2 2" xfId="43" xr:uid="{8015F17C-F02E-4709-8D01-DF4E4718F618}"/>
    <cellStyle name="Normal 2 2 2 3" xfId="45" xr:uid="{8CB7E7D0-2A9F-4AE2-9E67-BD69EEE05E27}"/>
    <cellStyle name="Normal 2 2 3" xfId="41" xr:uid="{E37473E2-E5AF-4A33-AF06-549F1FBED6C2}"/>
    <cellStyle name="Normal 2 3" xfId="7" xr:uid="{00000000-0005-0000-0000-000010000000}"/>
    <cellStyle name="Normal 2 4" xfId="19" xr:uid="{00000000-0005-0000-0000-000011000000}"/>
    <cellStyle name="Normal 2 5" xfId="24" xr:uid="{00000000-0005-0000-0000-000012000000}"/>
    <cellStyle name="Normal 2 6" xfId="22" xr:uid="{00000000-0005-0000-0000-000013000000}"/>
    <cellStyle name="Normal 2 7" xfId="23" xr:uid="{00000000-0005-0000-0000-000014000000}"/>
    <cellStyle name="Normal 2 8" xfId="26" xr:uid="{00000000-0005-0000-0000-000015000000}"/>
    <cellStyle name="Normal 2 9" xfId="27" xr:uid="{00000000-0005-0000-0000-000016000000}"/>
    <cellStyle name="Normal 3" xfId="9" xr:uid="{00000000-0005-0000-0000-000017000000}"/>
    <cellStyle name="Normal 3 2" xfId="28" xr:uid="{00000000-0005-0000-0000-000018000000}"/>
    <cellStyle name="Normal 4" xfId="10" xr:uid="{00000000-0005-0000-0000-000019000000}"/>
    <cellStyle name="Normal 4 2" xfId="31" xr:uid="{00000000-0005-0000-0000-00001A000000}"/>
    <cellStyle name="Normal 5" xfId="11" xr:uid="{00000000-0005-0000-0000-00001B000000}"/>
    <cellStyle name="Normal 5 2" xfId="32" xr:uid="{00000000-0005-0000-0000-00001C000000}"/>
    <cellStyle name="Normal 6" xfId="12" xr:uid="{00000000-0005-0000-0000-00001D000000}"/>
    <cellStyle name="Normal 6 2" xfId="33" xr:uid="{00000000-0005-0000-0000-00001E000000}"/>
    <cellStyle name="Normal 7" xfId="13" xr:uid="{00000000-0005-0000-0000-00001F000000}"/>
    <cellStyle name="Normal 7 2" xfId="34" xr:uid="{00000000-0005-0000-0000-000020000000}"/>
    <cellStyle name="Normal 8" xfId="4" xr:uid="{00000000-0005-0000-0000-000021000000}"/>
    <cellStyle name="Normal 8 2" xfId="35" xr:uid="{00000000-0005-0000-0000-000022000000}"/>
    <cellStyle name="Normal 9" xfId="36" xr:uid="{00000000-0005-0000-0000-000023000000}"/>
    <cellStyle name="Percentagem 2" xfId="42" xr:uid="{766AF713-7EB0-40E3-B46E-6A9D16E5BBE9}"/>
    <cellStyle name="TableStyleLight1" xfId="1" xr:uid="{00000000-0005-0000-0000-000024000000}"/>
    <cellStyle name="Vírgula 2" xfId="14" xr:uid="{00000000-0005-0000-0000-000025000000}"/>
    <cellStyle name="Vírgula 2 2" xfId="15" xr:uid="{00000000-0005-0000-0000-000026000000}"/>
    <cellStyle name="Vírgula 3" xfId="16" xr:uid="{00000000-0005-0000-0000-000027000000}"/>
    <cellStyle name="Vírgula 3 2" xfId="17" xr:uid="{00000000-0005-0000-0000-000028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E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HT98"/>
  <sheetViews>
    <sheetView showGridLines="0" showZeros="0" tabSelected="1" zoomScaleNormal="100" zoomScaleSheetLayoutView="100" workbookViewId="0">
      <pane ySplit="4" topLeftCell="A37" activePane="bottomLeft" state="frozenSplit"/>
      <selection pane="bottomLeft" activeCell="B43" sqref="B43"/>
    </sheetView>
  </sheetViews>
  <sheetFormatPr defaultRowHeight="15" x14ac:dyDescent="0.25"/>
  <cols>
    <col min="1" max="1" width="13.28515625" style="2" bestFit="1" customWidth="1"/>
    <col min="2" max="2" width="71.7109375" style="4" customWidth="1"/>
    <col min="3" max="3" width="14.85546875" style="3" bestFit="1" customWidth="1"/>
    <col min="4" max="4" width="4.140625" style="3" bestFit="1" customWidth="1"/>
    <col min="5" max="5" width="9.28515625" style="3" bestFit="1" customWidth="1"/>
    <col min="6" max="6" width="17.42578125" style="3" customWidth="1"/>
    <col min="7" max="7" width="14.85546875" style="4" bestFit="1" customWidth="1"/>
    <col min="8" max="904" width="9.140625" style="4"/>
  </cols>
  <sheetData>
    <row r="1" spans="1:7" ht="23.25" customHeight="1" x14ac:dyDescent="0.25">
      <c r="A1" s="27"/>
      <c r="B1" s="28"/>
      <c r="C1" s="29" t="s">
        <v>148</v>
      </c>
      <c r="D1" s="30"/>
      <c r="E1" s="30"/>
      <c r="F1" s="31"/>
    </row>
    <row r="2" spans="1:7" ht="24" customHeight="1" x14ac:dyDescent="0.25">
      <c r="A2" s="32" t="s">
        <v>114</v>
      </c>
      <c r="B2" s="33"/>
      <c r="C2" s="33"/>
      <c r="D2" s="33"/>
      <c r="E2" s="33"/>
      <c r="F2" s="34"/>
      <c r="G2" s="14"/>
    </row>
    <row r="3" spans="1:7" x14ac:dyDescent="0.25">
      <c r="A3" s="35" t="s">
        <v>46</v>
      </c>
      <c r="B3" s="36"/>
      <c r="C3" s="36"/>
      <c r="D3" s="36"/>
      <c r="E3" s="36"/>
      <c r="F3" s="37"/>
      <c r="G3" s="14"/>
    </row>
    <row r="4" spans="1:7" s="1" customFormat="1" ht="12.75" x14ac:dyDescent="0.25">
      <c r="A4" s="42" t="s">
        <v>0</v>
      </c>
      <c r="B4" s="43" t="s">
        <v>1</v>
      </c>
      <c r="C4" s="43" t="s">
        <v>2</v>
      </c>
      <c r="D4" s="43" t="s">
        <v>3</v>
      </c>
      <c r="E4" s="43" t="s">
        <v>4</v>
      </c>
      <c r="F4" s="44" t="s">
        <v>5</v>
      </c>
    </row>
    <row r="5" spans="1:7" s="1" customFormat="1" ht="13.5" thickBot="1" x14ac:dyDescent="0.3">
      <c r="A5" s="38" t="s">
        <v>11</v>
      </c>
      <c r="B5" s="39" t="s">
        <v>12</v>
      </c>
      <c r="C5" s="40"/>
      <c r="D5" s="40"/>
      <c r="E5" s="40"/>
      <c r="F5" s="41"/>
    </row>
    <row r="6" spans="1:7" s="1" customFormat="1" ht="165.75" customHeight="1" x14ac:dyDescent="0.25">
      <c r="A6" s="24" t="s">
        <v>31</v>
      </c>
      <c r="B6" s="45" t="s">
        <v>13</v>
      </c>
      <c r="C6" s="52">
        <v>1</v>
      </c>
      <c r="D6" s="53" t="s">
        <v>14</v>
      </c>
      <c r="E6" s="25"/>
      <c r="F6" s="26">
        <f t="shared" ref="F6:F9" si="0">E6*C6</f>
        <v>0</v>
      </c>
    </row>
    <row r="7" spans="1:7" s="1" customFormat="1" ht="38.25" x14ac:dyDescent="0.25">
      <c r="A7" s="7" t="s">
        <v>32</v>
      </c>
      <c r="B7" s="46" t="s">
        <v>15</v>
      </c>
      <c r="C7" s="54">
        <v>1</v>
      </c>
      <c r="D7" s="55" t="s">
        <v>7</v>
      </c>
      <c r="E7" s="5"/>
      <c r="F7" s="16">
        <f t="shared" si="0"/>
        <v>0</v>
      </c>
    </row>
    <row r="8" spans="1:7" s="1" customFormat="1" ht="25.5" x14ac:dyDescent="0.25">
      <c r="A8" s="7" t="s">
        <v>33</v>
      </c>
      <c r="B8" s="46" t="s">
        <v>81</v>
      </c>
      <c r="C8" s="54">
        <v>13</v>
      </c>
      <c r="D8" s="55" t="s">
        <v>7</v>
      </c>
      <c r="E8" s="5"/>
      <c r="F8" s="16">
        <f t="shared" si="0"/>
        <v>0</v>
      </c>
    </row>
    <row r="9" spans="1:7" s="1" customFormat="1" ht="38.25" x14ac:dyDescent="0.25">
      <c r="A9" s="7" t="s">
        <v>61</v>
      </c>
      <c r="B9" s="46" t="s">
        <v>30</v>
      </c>
      <c r="C9" s="54">
        <v>1</v>
      </c>
      <c r="D9" s="55" t="s">
        <v>14</v>
      </c>
      <c r="E9" s="5"/>
      <c r="F9" s="16">
        <f t="shared" si="0"/>
        <v>0</v>
      </c>
    </row>
    <row r="10" spans="1:7" s="1" customFormat="1" ht="12.75" x14ac:dyDescent="0.25">
      <c r="A10" s="10" t="s">
        <v>16</v>
      </c>
      <c r="B10" s="47" t="s">
        <v>17</v>
      </c>
      <c r="C10" s="56"/>
      <c r="D10" s="57"/>
      <c r="E10" s="11"/>
      <c r="F10" s="18"/>
    </row>
    <row r="11" spans="1:7" s="1" customFormat="1" ht="12.75" x14ac:dyDescent="0.25">
      <c r="A11" s="7" t="s">
        <v>34</v>
      </c>
      <c r="B11" s="46" t="s">
        <v>18</v>
      </c>
      <c r="C11" s="58">
        <v>39</v>
      </c>
      <c r="D11" s="55" t="s">
        <v>7</v>
      </c>
      <c r="E11" s="5"/>
      <c r="F11" s="16">
        <f t="shared" ref="F11:F18" si="1">E11*C11</f>
        <v>0</v>
      </c>
    </row>
    <row r="12" spans="1:7" s="1" customFormat="1" ht="25.5" x14ac:dyDescent="0.25">
      <c r="A12" s="7" t="s">
        <v>35</v>
      </c>
      <c r="B12" s="46" t="s">
        <v>19</v>
      </c>
      <c r="C12" s="58"/>
      <c r="D12" s="55"/>
      <c r="E12" s="5"/>
      <c r="F12" s="16"/>
    </row>
    <row r="13" spans="1:7" s="1" customFormat="1" ht="25.5" x14ac:dyDescent="0.25">
      <c r="A13" s="7" t="s">
        <v>36</v>
      </c>
      <c r="B13" s="46" t="s">
        <v>20</v>
      </c>
      <c r="C13" s="58">
        <v>13</v>
      </c>
      <c r="D13" s="55" t="s">
        <v>7</v>
      </c>
      <c r="E13" s="5"/>
      <c r="F13" s="16">
        <f t="shared" si="1"/>
        <v>0</v>
      </c>
    </row>
    <row r="14" spans="1:7" s="1" customFormat="1" ht="25.5" x14ac:dyDescent="0.25">
      <c r="A14" s="7" t="s">
        <v>37</v>
      </c>
      <c r="B14" s="46" t="s">
        <v>21</v>
      </c>
      <c r="C14" s="58">
        <v>13</v>
      </c>
      <c r="D14" s="55" t="s">
        <v>7</v>
      </c>
      <c r="E14" s="5"/>
      <c r="F14" s="16">
        <f t="shared" si="1"/>
        <v>0</v>
      </c>
    </row>
    <row r="15" spans="1:7" s="1" customFormat="1" ht="25.5" x14ac:dyDescent="0.25">
      <c r="A15" s="7" t="s">
        <v>38</v>
      </c>
      <c r="B15" s="46" t="s">
        <v>22</v>
      </c>
      <c r="C15" s="58">
        <v>13</v>
      </c>
      <c r="D15" s="55" t="s">
        <v>7</v>
      </c>
      <c r="E15" s="5"/>
      <c r="F15" s="16">
        <f t="shared" si="1"/>
        <v>0</v>
      </c>
    </row>
    <row r="16" spans="1:7" s="1" customFormat="1" ht="25.5" x14ac:dyDescent="0.25">
      <c r="A16" s="7" t="s">
        <v>39</v>
      </c>
      <c r="B16" s="46" t="s">
        <v>23</v>
      </c>
      <c r="C16" s="58">
        <v>13</v>
      </c>
      <c r="D16" s="55" t="s">
        <v>7</v>
      </c>
      <c r="E16" s="5"/>
      <c r="F16" s="16">
        <f t="shared" si="1"/>
        <v>0</v>
      </c>
    </row>
    <row r="17" spans="1:7" s="1" customFormat="1" ht="12.75" x14ac:dyDescent="0.25">
      <c r="A17" s="7" t="s">
        <v>40</v>
      </c>
      <c r="B17" s="46" t="s">
        <v>24</v>
      </c>
      <c r="C17" s="58">
        <v>13</v>
      </c>
      <c r="D17" s="55" t="s">
        <v>7</v>
      </c>
      <c r="E17" s="5"/>
      <c r="F17" s="16">
        <f t="shared" si="1"/>
        <v>0</v>
      </c>
    </row>
    <row r="18" spans="1:7" s="1" customFormat="1" ht="25.5" x14ac:dyDescent="0.25">
      <c r="A18" s="7" t="s">
        <v>41</v>
      </c>
      <c r="B18" s="46" t="s">
        <v>25</v>
      </c>
      <c r="C18" s="58">
        <v>13</v>
      </c>
      <c r="D18" s="55" t="s">
        <v>7</v>
      </c>
      <c r="E18" s="5"/>
      <c r="F18" s="16">
        <f t="shared" si="1"/>
        <v>0</v>
      </c>
    </row>
    <row r="19" spans="1:7" s="21" customFormat="1" ht="12.75" x14ac:dyDescent="0.15">
      <c r="A19" s="12" t="s">
        <v>26</v>
      </c>
      <c r="B19" s="48" t="s">
        <v>87</v>
      </c>
      <c r="C19" s="59"/>
      <c r="D19" s="60"/>
      <c r="E19" s="13"/>
      <c r="F19" s="15"/>
      <c r="G19" s="22"/>
    </row>
    <row r="20" spans="1:7" s="21" customFormat="1" ht="12.75" x14ac:dyDescent="0.15">
      <c r="A20" s="9" t="s">
        <v>133</v>
      </c>
      <c r="B20" s="49" t="s">
        <v>10</v>
      </c>
      <c r="C20" s="58"/>
      <c r="D20" s="55"/>
      <c r="E20" s="5"/>
      <c r="F20" s="16"/>
      <c r="G20" s="22"/>
    </row>
    <row r="21" spans="1:7" s="21" customFormat="1" ht="63.75" x14ac:dyDescent="0.15">
      <c r="A21" s="7" t="s">
        <v>42</v>
      </c>
      <c r="B21" s="50" t="s">
        <v>56</v>
      </c>
      <c r="C21" s="58">
        <v>884.4</v>
      </c>
      <c r="D21" s="55" t="s">
        <v>6</v>
      </c>
      <c r="E21" s="5"/>
      <c r="F21" s="16">
        <f t="shared" ref="F21:F26" si="2">E21*C21</f>
        <v>0</v>
      </c>
      <c r="G21" s="22"/>
    </row>
    <row r="22" spans="1:7" s="21" customFormat="1" ht="89.25" x14ac:dyDescent="0.15">
      <c r="A22" s="7" t="s">
        <v>47</v>
      </c>
      <c r="B22" s="46" t="s">
        <v>85</v>
      </c>
      <c r="C22" s="58">
        <v>261</v>
      </c>
      <c r="D22" s="55" t="s">
        <v>27</v>
      </c>
      <c r="E22" s="5"/>
      <c r="F22" s="16">
        <f t="shared" si="2"/>
        <v>0</v>
      </c>
      <c r="G22" s="22"/>
    </row>
    <row r="23" spans="1:7" s="21" customFormat="1" ht="82.5" customHeight="1" x14ac:dyDescent="0.15">
      <c r="A23" s="7" t="s">
        <v>43</v>
      </c>
      <c r="B23" s="50" t="s">
        <v>86</v>
      </c>
      <c r="C23" s="58">
        <v>1145.4000000000001</v>
      </c>
      <c r="D23" s="55" t="s">
        <v>6</v>
      </c>
      <c r="E23" s="5"/>
      <c r="F23" s="16">
        <f t="shared" si="2"/>
        <v>0</v>
      </c>
      <c r="G23" s="22"/>
    </row>
    <row r="24" spans="1:7" s="21" customFormat="1" ht="51" x14ac:dyDescent="0.15">
      <c r="A24" s="7" t="s">
        <v>62</v>
      </c>
      <c r="B24" s="50" t="s">
        <v>8</v>
      </c>
      <c r="C24" s="58">
        <v>6</v>
      </c>
      <c r="D24" s="55" t="s">
        <v>7</v>
      </c>
      <c r="E24" s="5"/>
      <c r="F24" s="16">
        <f t="shared" si="2"/>
        <v>0</v>
      </c>
      <c r="G24" s="22"/>
    </row>
    <row r="25" spans="1:7" s="21" customFormat="1" ht="12.75" x14ac:dyDescent="0.15">
      <c r="A25" s="9" t="s">
        <v>134</v>
      </c>
      <c r="B25" s="49" t="s">
        <v>9</v>
      </c>
      <c r="C25" s="58"/>
      <c r="D25" s="55"/>
      <c r="E25" s="5"/>
      <c r="F25" s="16"/>
      <c r="G25" s="22"/>
    </row>
    <row r="26" spans="1:7" s="21" customFormat="1" ht="68.25" customHeight="1" x14ac:dyDescent="0.15">
      <c r="A26" s="7" t="s">
        <v>44</v>
      </c>
      <c r="B26" s="50" t="s">
        <v>115</v>
      </c>
      <c r="C26" s="58">
        <v>2</v>
      </c>
      <c r="D26" s="55" t="s">
        <v>7</v>
      </c>
      <c r="E26" s="5"/>
      <c r="F26" s="16">
        <f t="shared" si="2"/>
        <v>0</v>
      </c>
      <c r="G26" s="22"/>
    </row>
    <row r="27" spans="1:7" s="21" customFormat="1" ht="12.75" x14ac:dyDescent="0.15">
      <c r="A27" s="12" t="s">
        <v>29</v>
      </c>
      <c r="B27" s="48" t="s">
        <v>89</v>
      </c>
      <c r="C27" s="59"/>
      <c r="D27" s="60"/>
      <c r="E27" s="13"/>
      <c r="F27" s="15"/>
      <c r="G27" s="22"/>
    </row>
    <row r="28" spans="1:7" s="21" customFormat="1" ht="12.75" x14ac:dyDescent="0.15">
      <c r="A28" s="9" t="s">
        <v>135</v>
      </c>
      <c r="B28" s="49" t="s">
        <v>10</v>
      </c>
      <c r="C28" s="58"/>
      <c r="D28" s="55"/>
      <c r="E28" s="5"/>
      <c r="F28" s="16"/>
      <c r="G28" s="22"/>
    </row>
    <row r="29" spans="1:7" s="21" customFormat="1" ht="38.25" x14ac:dyDescent="0.15">
      <c r="A29" s="7" t="s">
        <v>45</v>
      </c>
      <c r="B29" s="50" t="s">
        <v>90</v>
      </c>
      <c r="C29" s="58">
        <v>397.9</v>
      </c>
      <c r="D29" s="55" t="s">
        <v>6</v>
      </c>
      <c r="E29" s="5"/>
      <c r="F29" s="16">
        <f t="shared" ref="F29" si="3">E29*C29</f>
        <v>0</v>
      </c>
      <c r="G29" s="22"/>
    </row>
    <row r="30" spans="1:7" s="21" customFormat="1" ht="93.75" customHeight="1" x14ac:dyDescent="0.15">
      <c r="A30" s="7" t="s">
        <v>48</v>
      </c>
      <c r="B30" s="46" t="s">
        <v>84</v>
      </c>
      <c r="C30" s="58">
        <v>397.9</v>
      </c>
      <c r="D30" s="55" t="s">
        <v>6</v>
      </c>
      <c r="E30" s="5"/>
      <c r="F30" s="16">
        <f>E30*C30</f>
        <v>0</v>
      </c>
      <c r="G30" s="22"/>
    </row>
    <row r="31" spans="1:7" s="21" customFormat="1" ht="12.75" x14ac:dyDescent="0.15">
      <c r="A31" s="12" t="s">
        <v>49</v>
      </c>
      <c r="B31" s="48" t="s">
        <v>91</v>
      </c>
      <c r="C31" s="59"/>
      <c r="D31" s="60"/>
      <c r="E31" s="13"/>
      <c r="F31" s="15"/>
      <c r="G31" s="22"/>
    </row>
    <row r="32" spans="1:7" s="21" customFormat="1" ht="12.75" x14ac:dyDescent="0.15">
      <c r="A32" s="9" t="s">
        <v>136</v>
      </c>
      <c r="B32" s="49" t="s">
        <v>10</v>
      </c>
      <c r="C32" s="58"/>
      <c r="D32" s="55"/>
      <c r="E32" s="5"/>
      <c r="F32" s="16"/>
      <c r="G32" s="22"/>
    </row>
    <row r="33" spans="1:7" s="21" customFormat="1" ht="63.75" x14ac:dyDescent="0.15">
      <c r="A33" s="7" t="s">
        <v>50</v>
      </c>
      <c r="B33" s="50" t="s">
        <v>56</v>
      </c>
      <c r="C33" s="58">
        <v>2368</v>
      </c>
      <c r="D33" s="55" t="s">
        <v>6</v>
      </c>
      <c r="E33" s="5"/>
      <c r="F33" s="16">
        <f t="shared" ref="F33" si="4">E33*C33</f>
        <v>0</v>
      </c>
      <c r="G33" s="22"/>
    </row>
    <row r="34" spans="1:7" s="21" customFormat="1" ht="78.75" customHeight="1" x14ac:dyDescent="0.15">
      <c r="A34" s="7" t="s">
        <v>51</v>
      </c>
      <c r="B34" s="50" t="s">
        <v>86</v>
      </c>
      <c r="C34" s="58">
        <v>2410</v>
      </c>
      <c r="D34" s="55" t="s">
        <v>6</v>
      </c>
      <c r="E34" s="5"/>
      <c r="F34" s="16">
        <f>E34*C34</f>
        <v>0</v>
      </c>
      <c r="G34" s="22"/>
    </row>
    <row r="35" spans="1:7" s="21" customFormat="1" ht="89.25" x14ac:dyDescent="0.15">
      <c r="A35" s="7" t="s">
        <v>52</v>
      </c>
      <c r="B35" s="46" t="s">
        <v>85</v>
      </c>
      <c r="C35" s="58">
        <v>21</v>
      </c>
      <c r="D35" s="55" t="s">
        <v>27</v>
      </c>
      <c r="E35" s="5"/>
      <c r="F35" s="16">
        <f>E35*C35</f>
        <v>0</v>
      </c>
      <c r="G35" s="22"/>
    </row>
    <row r="36" spans="1:7" s="21" customFormat="1" ht="51" x14ac:dyDescent="0.15">
      <c r="A36" s="7" t="s">
        <v>88</v>
      </c>
      <c r="B36" s="50" t="s">
        <v>8</v>
      </c>
      <c r="C36" s="58">
        <v>9</v>
      </c>
      <c r="D36" s="55" t="s">
        <v>7</v>
      </c>
      <c r="E36" s="5"/>
      <c r="F36" s="16">
        <f t="shared" ref="F36" si="5">E36*C36</f>
        <v>0</v>
      </c>
      <c r="G36" s="22"/>
    </row>
    <row r="37" spans="1:7" s="21" customFormat="1" ht="25.5" x14ac:dyDescent="0.15">
      <c r="A37" s="9" t="s">
        <v>137</v>
      </c>
      <c r="B37" s="49" t="s">
        <v>57</v>
      </c>
      <c r="C37" s="58"/>
      <c r="D37" s="55"/>
      <c r="E37" s="5"/>
      <c r="F37" s="16"/>
      <c r="G37" s="22"/>
    </row>
    <row r="38" spans="1:7" s="21" customFormat="1" ht="12.75" x14ac:dyDescent="0.15">
      <c r="A38" s="7" t="s">
        <v>116</v>
      </c>
      <c r="B38" s="50" t="s">
        <v>60</v>
      </c>
      <c r="C38" s="58">
        <v>43</v>
      </c>
      <c r="D38" s="55" t="s">
        <v>6</v>
      </c>
      <c r="E38" s="5"/>
      <c r="F38" s="16">
        <f t="shared" ref="F38" si="6">E38*C38</f>
        <v>0</v>
      </c>
      <c r="G38" s="22"/>
    </row>
    <row r="39" spans="1:7" s="21" customFormat="1" ht="12.75" x14ac:dyDescent="0.15">
      <c r="A39" s="12" t="s">
        <v>53</v>
      </c>
      <c r="B39" s="48" t="s">
        <v>92</v>
      </c>
      <c r="C39" s="59"/>
      <c r="D39" s="60"/>
      <c r="E39" s="13"/>
      <c r="F39" s="15"/>
      <c r="G39" s="22"/>
    </row>
    <row r="40" spans="1:7" s="21" customFormat="1" ht="12.75" x14ac:dyDescent="0.15">
      <c r="A40" s="9" t="s">
        <v>138</v>
      </c>
      <c r="B40" s="49" t="s">
        <v>10</v>
      </c>
      <c r="C40" s="58"/>
      <c r="D40" s="55"/>
      <c r="E40" s="5"/>
      <c r="F40" s="16"/>
      <c r="G40" s="22"/>
    </row>
    <row r="41" spans="1:7" s="21" customFormat="1" ht="63.75" x14ac:dyDescent="0.15">
      <c r="A41" s="7" t="s">
        <v>54</v>
      </c>
      <c r="B41" s="50" t="s">
        <v>56</v>
      </c>
      <c r="C41" s="58">
        <v>1578</v>
      </c>
      <c r="D41" s="55" t="s">
        <v>6</v>
      </c>
      <c r="E41" s="5"/>
      <c r="F41" s="16">
        <f t="shared" ref="F41" si="7">E41*C41</f>
        <v>0</v>
      </c>
      <c r="G41" s="22"/>
    </row>
    <row r="42" spans="1:7" s="21" customFormat="1" ht="79.5" customHeight="1" x14ac:dyDescent="0.15">
      <c r="A42" s="7" t="s">
        <v>55</v>
      </c>
      <c r="B42" s="50" t="s">
        <v>86</v>
      </c>
      <c r="C42" s="58">
        <v>2396</v>
      </c>
      <c r="D42" s="55" t="s">
        <v>6</v>
      </c>
      <c r="E42" s="5"/>
      <c r="F42" s="16">
        <f>E42*C42</f>
        <v>0</v>
      </c>
      <c r="G42" s="22"/>
    </row>
    <row r="43" spans="1:7" s="21" customFormat="1" ht="89.25" x14ac:dyDescent="0.15">
      <c r="A43" s="7" t="s">
        <v>117</v>
      </c>
      <c r="B43" s="46" t="s">
        <v>85</v>
      </c>
      <c r="C43" s="58">
        <v>409</v>
      </c>
      <c r="D43" s="55" t="s">
        <v>27</v>
      </c>
      <c r="E43" s="5"/>
      <c r="F43" s="16">
        <f>E43*C43</f>
        <v>0</v>
      </c>
      <c r="G43" s="22"/>
    </row>
    <row r="44" spans="1:7" s="21" customFormat="1" ht="51" x14ac:dyDescent="0.15">
      <c r="A44" s="7" t="s">
        <v>118</v>
      </c>
      <c r="B44" s="50" t="s">
        <v>8</v>
      </c>
      <c r="C44" s="58">
        <v>2</v>
      </c>
      <c r="D44" s="55" t="s">
        <v>7</v>
      </c>
      <c r="E44" s="5"/>
      <c r="F44" s="16">
        <f t="shared" ref="F44:F46" si="8">E44*C44</f>
        <v>0</v>
      </c>
      <c r="G44" s="22"/>
    </row>
    <row r="45" spans="1:7" s="21" customFormat="1" ht="25.5" x14ac:dyDescent="0.15">
      <c r="A45" s="9" t="s">
        <v>139</v>
      </c>
      <c r="B45" s="49" t="s">
        <v>57</v>
      </c>
      <c r="C45" s="58"/>
      <c r="D45" s="55"/>
      <c r="E45" s="5"/>
      <c r="F45" s="16"/>
      <c r="G45" s="22"/>
    </row>
    <row r="46" spans="1:7" s="21" customFormat="1" ht="12.75" x14ac:dyDescent="0.15">
      <c r="A46" s="7" t="s">
        <v>119</v>
      </c>
      <c r="B46" s="50" t="s">
        <v>93</v>
      </c>
      <c r="C46" s="58">
        <v>82</v>
      </c>
      <c r="D46" s="55" t="s">
        <v>6</v>
      </c>
      <c r="E46" s="5"/>
      <c r="F46" s="16">
        <f t="shared" si="8"/>
        <v>0</v>
      </c>
      <c r="G46" s="22"/>
    </row>
    <row r="47" spans="1:7" s="21" customFormat="1" ht="12.75" x14ac:dyDescent="0.15">
      <c r="A47" s="7" t="s">
        <v>120</v>
      </c>
      <c r="B47" s="50" t="s">
        <v>58</v>
      </c>
      <c r="C47" s="58"/>
      <c r="D47" s="55"/>
      <c r="E47" s="5"/>
      <c r="F47" s="16"/>
      <c r="G47" s="22"/>
    </row>
    <row r="48" spans="1:7" s="21" customFormat="1" ht="12.75" x14ac:dyDescent="0.15">
      <c r="A48" s="7" t="s">
        <v>121</v>
      </c>
      <c r="B48" s="50" t="s">
        <v>82</v>
      </c>
      <c r="C48" s="58">
        <v>228.6</v>
      </c>
      <c r="D48" s="55" t="s">
        <v>28</v>
      </c>
      <c r="E48" s="5"/>
      <c r="F48" s="16">
        <f>E48*C48</f>
        <v>0</v>
      </c>
      <c r="G48" s="22"/>
    </row>
    <row r="49" spans="1:7" s="21" customFormat="1" ht="12.75" x14ac:dyDescent="0.15">
      <c r="A49" s="7" t="s">
        <v>122</v>
      </c>
      <c r="B49" s="50" t="s">
        <v>83</v>
      </c>
      <c r="C49" s="58">
        <v>431.1</v>
      </c>
      <c r="D49" s="55" t="s">
        <v>28</v>
      </c>
      <c r="E49" s="5"/>
      <c r="F49" s="16">
        <f>E49*C49</f>
        <v>0</v>
      </c>
      <c r="G49" s="22"/>
    </row>
    <row r="50" spans="1:7" s="21" customFormat="1" ht="12.75" x14ac:dyDescent="0.15">
      <c r="A50" s="7" t="s">
        <v>123</v>
      </c>
      <c r="B50" s="50" t="s">
        <v>59</v>
      </c>
      <c r="C50" s="58"/>
      <c r="D50" s="55"/>
      <c r="E50" s="5"/>
      <c r="F50" s="16"/>
      <c r="G50" s="22"/>
    </row>
    <row r="51" spans="1:7" s="21" customFormat="1" ht="12.75" x14ac:dyDescent="0.15">
      <c r="A51" s="7" t="s">
        <v>124</v>
      </c>
      <c r="B51" s="50" t="s">
        <v>82</v>
      </c>
      <c r="C51" s="58">
        <v>23</v>
      </c>
      <c r="D51" s="55" t="s">
        <v>28</v>
      </c>
      <c r="E51" s="5"/>
      <c r="F51" s="16">
        <f t="shared" ref="F51" si="9">E51*C51</f>
        <v>0</v>
      </c>
      <c r="G51" s="22"/>
    </row>
    <row r="52" spans="1:7" s="21" customFormat="1" ht="12.75" x14ac:dyDescent="0.15">
      <c r="A52" s="12" t="s">
        <v>63</v>
      </c>
      <c r="B52" s="48" t="s">
        <v>94</v>
      </c>
      <c r="C52" s="59"/>
      <c r="D52" s="60"/>
      <c r="E52" s="13"/>
      <c r="F52" s="15"/>
      <c r="G52" s="22"/>
    </row>
    <row r="53" spans="1:7" s="21" customFormat="1" ht="12.75" x14ac:dyDescent="0.15">
      <c r="A53" s="9" t="s">
        <v>140</v>
      </c>
      <c r="B53" s="49" t="s">
        <v>10</v>
      </c>
      <c r="C53" s="58"/>
      <c r="D53" s="55"/>
      <c r="E53" s="5"/>
      <c r="F53" s="16"/>
      <c r="G53" s="22"/>
    </row>
    <row r="54" spans="1:7" s="21" customFormat="1" ht="38.25" x14ac:dyDescent="0.15">
      <c r="A54" s="7" t="s">
        <v>68</v>
      </c>
      <c r="B54" s="50" t="s">
        <v>90</v>
      </c>
      <c r="C54" s="58">
        <v>951</v>
      </c>
      <c r="D54" s="55" t="s">
        <v>6</v>
      </c>
      <c r="E54" s="5"/>
      <c r="F54" s="16">
        <f t="shared" ref="F54" si="10">E54*C54</f>
        <v>0</v>
      </c>
      <c r="G54" s="22"/>
    </row>
    <row r="55" spans="1:7" s="21" customFormat="1" ht="93" customHeight="1" x14ac:dyDescent="0.15">
      <c r="A55" s="7" t="s">
        <v>78</v>
      </c>
      <c r="B55" s="46" t="s">
        <v>84</v>
      </c>
      <c r="C55" s="58">
        <v>951</v>
      </c>
      <c r="D55" s="55" t="s">
        <v>6</v>
      </c>
      <c r="E55" s="5"/>
      <c r="F55" s="16">
        <f>E55*C55</f>
        <v>0</v>
      </c>
      <c r="G55" s="22"/>
    </row>
    <row r="56" spans="1:7" s="21" customFormat="1" ht="51" x14ac:dyDescent="0.15">
      <c r="A56" s="7" t="s">
        <v>79</v>
      </c>
      <c r="B56" s="50" t="s">
        <v>8</v>
      </c>
      <c r="C56" s="58">
        <v>7</v>
      </c>
      <c r="D56" s="55" t="s">
        <v>7</v>
      </c>
      <c r="E56" s="5"/>
      <c r="F56" s="16">
        <f t="shared" ref="F56:F58" si="11">E56*C56</f>
        <v>0</v>
      </c>
      <c r="G56" s="22"/>
    </row>
    <row r="57" spans="1:7" s="21" customFormat="1" ht="89.25" x14ac:dyDescent="0.15">
      <c r="A57" s="7" t="s">
        <v>80</v>
      </c>
      <c r="B57" s="46" t="s">
        <v>85</v>
      </c>
      <c r="C57" s="58">
        <v>5</v>
      </c>
      <c r="D57" s="55" t="s">
        <v>27</v>
      </c>
      <c r="E57" s="5"/>
      <c r="F57" s="16">
        <f t="shared" si="11"/>
        <v>0</v>
      </c>
      <c r="G57" s="22"/>
    </row>
    <row r="58" spans="1:7" s="21" customFormat="1" ht="42.75" customHeight="1" x14ac:dyDescent="0.15">
      <c r="A58" s="7" t="s">
        <v>125</v>
      </c>
      <c r="B58" s="50" t="s">
        <v>95</v>
      </c>
      <c r="C58" s="58">
        <v>3</v>
      </c>
      <c r="D58" s="55" t="s">
        <v>6</v>
      </c>
      <c r="E58" s="5"/>
      <c r="F58" s="16">
        <f t="shared" si="11"/>
        <v>0</v>
      </c>
      <c r="G58" s="22"/>
    </row>
    <row r="59" spans="1:7" s="21" customFormat="1" ht="12.75" x14ac:dyDescent="0.15">
      <c r="A59" s="12" t="s">
        <v>64</v>
      </c>
      <c r="B59" s="48" t="s">
        <v>96</v>
      </c>
      <c r="C59" s="59"/>
      <c r="D59" s="60"/>
      <c r="E59" s="13"/>
      <c r="F59" s="15"/>
      <c r="G59" s="22"/>
    </row>
    <row r="60" spans="1:7" s="21" customFormat="1" ht="12.75" x14ac:dyDescent="0.15">
      <c r="A60" s="9" t="s">
        <v>141</v>
      </c>
      <c r="B60" s="49" t="s">
        <v>10</v>
      </c>
      <c r="C60" s="58"/>
      <c r="D60" s="55"/>
      <c r="E60" s="5"/>
      <c r="F60" s="16"/>
      <c r="G60" s="22"/>
    </row>
    <row r="61" spans="1:7" s="21" customFormat="1" ht="63.75" x14ac:dyDescent="0.15">
      <c r="A61" s="7" t="s">
        <v>67</v>
      </c>
      <c r="B61" s="50" t="s">
        <v>56</v>
      </c>
      <c r="C61" s="58">
        <v>752.7</v>
      </c>
      <c r="D61" s="55" t="s">
        <v>6</v>
      </c>
      <c r="E61" s="5"/>
      <c r="F61" s="16">
        <f t="shared" ref="F61" si="12">E61*C61</f>
        <v>0</v>
      </c>
      <c r="G61" s="22"/>
    </row>
    <row r="62" spans="1:7" s="21" customFormat="1" ht="93" customHeight="1" x14ac:dyDescent="0.15">
      <c r="A62" s="7" t="s">
        <v>75</v>
      </c>
      <c r="B62" s="46" t="s">
        <v>84</v>
      </c>
      <c r="C62" s="58">
        <v>752.7</v>
      </c>
      <c r="D62" s="55" t="s">
        <v>6</v>
      </c>
      <c r="E62" s="5"/>
      <c r="F62" s="16">
        <f>E62*C62</f>
        <v>0</v>
      </c>
      <c r="G62" s="22"/>
    </row>
    <row r="63" spans="1:7" s="21" customFormat="1" ht="51" x14ac:dyDescent="0.15">
      <c r="A63" s="7" t="s">
        <v>76</v>
      </c>
      <c r="B63" s="50" t="s">
        <v>8</v>
      </c>
      <c r="C63" s="58">
        <v>6</v>
      </c>
      <c r="D63" s="55" t="s">
        <v>7</v>
      </c>
      <c r="E63" s="5"/>
      <c r="F63" s="16">
        <f t="shared" ref="F63" si="13">E63*C63</f>
        <v>0</v>
      </c>
      <c r="G63" s="22"/>
    </row>
    <row r="64" spans="1:7" s="21" customFormat="1" ht="43.5" customHeight="1" x14ac:dyDescent="0.15">
      <c r="A64" s="7" t="s">
        <v>77</v>
      </c>
      <c r="B64" s="50" t="s">
        <v>95</v>
      </c>
      <c r="C64" s="58">
        <v>8</v>
      </c>
      <c r="D64" s="55" t="s">
        <v>6</v>
      </c>
      <c r="E64" s="5"/>
      <c r="F64" s="16">
        <f>E64*C64</f>
        <v>0</v>
      </c>
      <c r="G64" s="22"/>
    </row>
    <row r="65" spans="1:7" s="21" customFormat="1" ht="12.75" x14ac:dyDescent="0.15">
      <c r="A65" s="12" t="s">
        <v>65</v>
      </c>
      <c r="B65" s="48" t="s">
        <v>98</v>
      </c>
      <c r="C65" s="59"/>
      <c r="D65" s="60"/>
      <c r="E65" s="13"/>
      <c r="F65" s="15"/>
      <c r="G65" s="22"/>
    </row>
    <row r="66" spans="1:7" s="21" customFormat="1" ht="12.75" x14ac:dyDescent="0.15">
      <c r="A66" s="9" t="s">
        <v>142</v>
      </c>
      <c r="B66" s="49" t="s">
        <v>10</v>
      </c>
      <c r="C66" s="58"/>
      <c r="D66" s="55"/>
      <c r="E66" s="5"/>
      <c r="F66" s="16"/>
      <c r="G66" s="22"/>
    </row>
    <row r="67" spans="1:7" s="21" customFormat="1" ht="38.25" x14ac:dyDescent="0.15">
      <c r="A67" s="7" t="s">
        <v>69</v>
      </c>
      <c r="B67" s="50" t="s">
        <v>90</v>
      </c>
      <c r="C67" s="58">
        <v>695.9</v>
      </c>
      <c r="D67" s="55" t="s">
        <v>6</v>
      </c>
      <c r="E67" s="5"/>
      <c r="F67" s="16">
        <f t="shared" ref="F67" si="14">E67*C67</f>
        <v>0</v>
      </c>
      <c r="G67" s="22"/>
    </row>
    <row r="68" spans="1:7" s="21" customFormat="1" ht="89.25" x14ac:dyDescent="0.15">
      <c r="A68" s="7" t="s">
        <v>73</v>
      </c>
      <c r="B68" s="50" t="s">
        <v>86</v>
      </c>
      <c r="C68" s="58">
        <v>695.9</v>
      </c>
      <c r="D68" s="55" t="s">
        <v>6</v>
      </c>
      <c r="E68" s="5"/>
      <c r="F68" s="16">
        <f>E68*C68</f>
        <v>0</v>
      </c>
      <c r="G68" s="22"/>
    </row>
    <row r="69" spans="1:7" s="21" customFormat="1" ht="51" x14ac:dyDescent="0.15">
      <c r="A69" s="7" t="s">
        <v>74</v>
      </c>
      <c r="B69" s="50" t="s">
        <v>8</v>
      </c>
      <c r="C69" s="58">
        <v>2</v>
      </c>
      <c r="D69" s="55" t="s">
        <v>7</v>
      </c>
      <c r="E69" s="5"/>
      <c r="F69" s="16">
        <f t="shared" ref="F69" si="15">E69*C69</f>
        <v>0</v>
      </c>
      <c r="G69" s="22"/>
    </row>
    <row r="70" spans="1:7" s="21" customFormat="1" ht="12.75" x14ac:dyDescent="0.15">
      <c r="A70" s="12" t="s">
        <v>66</v>
      </c>
      <c r="B70" s="48" t="s">
        <v>103</v>
      </c>
      <c r="C70" s="59"/>
      <c r="D70" s="60"/>
      <c r="E70" s="13"/>
      <c r="F70" s="15"/>
      <c r="G70" s="22"/>
    </row>
    <row r="71" spans="1:7" s="21" customFormat="1" ht="12.75" x14ac:dyDescent="0.15">
      <c r="A71" s="9" t="s">
        <v>143</v>
      </c>
      <c r="B71" s="49" t="s">
        <v>10</v>
      </c>
      <c r="C71" s="58"/>
      <c r="D71" s="55"/>
      <c r="E71" s="5"/>
      <c r="F71" s="16"/>
      <c r="G71" s="22"/>
    </row>
    <row r="72" spans="1:7" s="21" customFormat="1" ht="38.25" x14ac:dyDescent="0.15">
      <c r="A72" s="7" t="s">
        <v>70</v>
      </c>
      <c r="B72" s="50" t="s">
        <v>90</v>
      </c>
      <c r="C72" s="58">
        <v>900</v>
      </c>
      <c r="D72" s="55" t="s">
        <v>6</v>
      </c>
      <c r="E72" s="5"/>
      <c r="F72" s="16">
        <f t="shared" ref="F72" si="16">E72*C72</f>
        <v>0</v>
      </c>
      <c r="G72" s="22"/>
    </row>
    <row r="73" spans="1:7" s="21" customFormat="1" ht="89.25" x14ac:dyDescent="0.15">
      <c r="A73" s="7" t="s">
        <v>71</v>
      </c>
      <c r="B73" s="50" t="s">
        <v>86</v>
      </c>
      <c r="C73" s="58">
        <v>900</v>
      </c>
      <c r="D73" s="55" t="s">
        <v>6</v>
      </c>
      <c r="E73" s="5"/>
      <c r="F73" s="16">
        <f>E73*C73</f>
        <v>0</v>
      </c>
      <c r="G73" s="22"/>
    </row>
    <row r="74" spans="1:7" s="21" customFormat="1" ht="51" x14ac:dyDescent="0.15">
      <c r="A74" s="7" t="s">
        <v>72</v>
      </c>
      <c r="B74" s="50" t="s">
        <v>8</v>
      </c>
      <c r="C74" s="58">
        <v>4</v>
      </c>
      <c r="D74" s="55" t="s">
        <v>7</v>
      </c>
      <c r="E74" s="5"/>
      <c r="F74" s="16">
        <f t="shared" ref="F74" si="17">E74*C74</f>
        <v>0</v>
      </c>
      <c r="G74" s="22"/>
    </row>
    <row r="75" spans="1:7" s="21" customFormat="1" ht="12.75" x14ac:dyDescent="0.15">
      <c r="A75" s="12" t="s">
        <v>97</v>
      </c>
      <c r="B75" s="48" t="s">
        <v>108</v>
      </c>
      <c r="C75" s="59"/>
      <c r="D75" s="60"/>
      <c r="E75" s="13"/>
      <c r="F75" s="15"/>
      <c r="G75" s="22"/>
    </row>
    <row r="76" spans="1:7" s="21" customFormat="1" ht="12.75" x14ac:dyDescent="0.15">
      <c r="A76" s="9" t="s">
        <v>144</v>
      </c>
      <c r="B76" s="49" t="s">
        <v>10</v>
      </c>
      <c r="C76" s="58"/>
      <c r="D76" s="55"/>
      <c r="E76" s="5"/>
      <c r="F76" s="16"/>
      <c r="G76" s="22"/>
    </row>
    <row r="77" spans="1:7" s="21" customFormat="1" ht="38.25" x14ac:dyDescent="0.15">
      <c r="A77" s="7" t="s">
        <v>99</v>
      </c>
      <c r="B77" s="50" t="s">
        <v>90</v>
      </c>
      <c r="C77" s="58">
        <v>224.5</v>
      </c>
      <c r="D77" s="55" t="s">
        <v>6</v>
      </c>
      <c r="E77" s="5"/>
      <c r="F77" s="16">
        <f t="shared" ref="F77" si="18">E77*C77</f>
        <v>0</v>
      </c>
      <c r="G77" s="22"/>
    </row>
    <row r="78" spans="1:7" s="21" customFormat="1" ht="92.25" customHeight="1" x14ac:dyDescent="0.15">
      <c r="A78" s="7" t="s">
        <v>100</v>
      </c>
      <c r="B78" s="46" t="s">
        <v>84</v>
      </c>
      <c r="C78" s="58">
        <v>224.5</v>
      </c>
      <c r="D78" s="55" t="s">
        <v>6</v>
      </c>
      <c r="E78" s="5"/>
      <c r="F78" s="16">
        <f>E78*C78</f>
        <v>0</v>
      </c>
      <c r="G78" s="22"/>
    </row>
    <row r="79" spans="1:7" s="21" customFormat="1" ht="51" x14ac:dyDescent="0.15">
      <c r="A79" s="7" t="s">
        <v>101</v>
      </c>
      <c r="B79" s="50" t="s">
        <v>8</v>
      </c>
      <c r="C79" s="58">
        <v>1</v>
      </c>
      <c r="D79" s="55" t="s">
        <v>7</v>
      </c>
      <c r="E79" s="5"/>
      <c r="F79" s="16">
        <f t="shared" ref="F79" si="19">E79*C79</f>
        <v>0</v>
      </c>
      <c r="G79" s="22"/>
    </row>
    <row r="80" spans="1:7" s="21" customFormat="1" ht="12.75" x14ac:dyDescent="0.15">
      <c r="A80" s="12" t="s">
        <v>102</v>
      </c>
      <c r="B80" s="48" t="s">
        <v>112</v>
      </c>
      <c r="C80" s="59"/>
      <c r="D80" s="60"/>
      <c r="E80" s="13"/>
      <c r="F80" s="15"/>
      <c r="G80" s="22"/>
    </row>
    <row r="81" spans="1:7" s="21" customFormat="1" ht="12.75" x14ac:dyDescent="0.15">
      <c r="A81" s="9" t="s">
        <v>145</v>
      </c>
      <c r="B81" s="49" t="s">
        <v>10</v>
      </c>
      <c r="C81" s="58"/>
      <c r="D81" s="55"/>
      <c r="E81" s="5"/>
      <c r="F81" s="16"/>
      <c r="G81" s="22"/>
    </row>
    <row r="82" spans="1:7" s="21" customFormat="1" ht="63.75" x14ac:dyDescent="0.15">
      <c r="A82" s="7" t="s">
        <v>104</v>
      </c>
      <c r="B82" s="50" t="s">
        <v>56</v>
      </c>
      <c r="C82" s="58">
        <v>584.29999999999995</v>
      </c>
      <c r="D82" s="55" t="s">
        <v>6</v>
      </c>
      <c r="E82" s="5"/>
      <c r="F82" s="16">
        <f t="shared" ref="F82" si="20">E82*C82</f>
        <v>0</v>
      </c>
      <c r="G82" s="22"/>
    </row>
    <row r="83" spans="1:7" s="21" customFormat="1" ht="93" customHeight="1" x14ac:dyDescent="0.15">
      <c r="A83" s="7" t="s">
        <v>105</v>
      </c>
      <c r="B83" s="46" t="s">
        <v>84</v>
      </c>
      <c r="C83" s="58">
        <v>584.29999999999995</v>
      </c>
      <c r="D83" s="55" t="s">
        <v>6</v>
      </c>
      <c r="E83" s="5"/>
      <c r="F83" s="16">
        <f>E83*C83</f>
        <v>0</v>
      </c>
      <c r="G83" s="22"/>
    </row>
    <row r="84" spans="1:7" s="21" customFormat="1" ht="89.25" x14ac:dyDescent="0.15">
      <c r="A84" s="7" t="s">
        <v>106</v>
      </c>
      <c r="B84" s="46" t="s">
        <v>85</v>
      </c>
      <c r="C84" s="58">
        <v>5</v>
      </c>
      <c r="D84" s="55" t="s">
        <v>27</v>
      </c>
      <c r="E84" s="5"/>
      <c r="F84" s="16">
        <f>E84*C84</f>
        <v>0</v>
      </c>
      <c r="G84" s="22"/>
    </row>
    <row r="85" spans="1:7" s="21" customFormat="1" ht="51" x14ac:dyDescent="0.15">
      <c r="A85" s="7" t="s">
        <v>126</v>
      </c>
      <c r="B85" s="50" t="s">
        <v>8</v>
      </c>
      <c r="C85" s="58">
        <v>6</v>
      </c>
      <c r="D85" s="55" t="s">
        <v>7</v>
      </c>
      <c r="E85" s="5"/>
      <c r="F85" s="16">
        <f t="shared" ref="F85" si="21">E85*C85</f>
        <v>0</v>
      </c>
      <c r="G85" s="22"/>
    </row>
    <row r="86" spans="1:7" s="21" customFormat="1" ht="25.5" x14ac:dyDescent="0.15">
      <c r="A86" s="9" t="s">
        <v>146</v>
      </c>
      <c r="B86" s="49" t="s">
        <v>57</v>
      </c>
      <c r="C86" s="58"/>
      <c r="D86" s="55"/>
      <c r="E86" s="5"/>
      <c r="F86" s="16"/>
      <c r="G86" s="22"/>
    </row>
    <row r="87" spans="1:7" s="21" customFormat="1" ht="12.75" x14ac:dyDescent="0.15">
      <c r="A87" s="7" t="s">
        <v>127</v>
      </c>
      <c r="B87" s="50" t="s">
        <v>58</v>
      </c>
      <c r="C87" s="58"/>
      <c r="D87" s="55"/>
      <c r="E87" s="5"/>
      <c r="F87" s="16"/>
      <c r="G87" s="22"/>
    </row>
    <row r="88" spans="1:7" s="21" customFormat="1" ht="12.75" x14ac:dyDescent="0.15">
      <c r="A88" s="7" t="s">
        <v>128</v>
      </c>
      <c r="B88" s="50" t="s">
        <v>82</v>
      </c>
      <c r="C88" s="58">
        <v>20</v>
      </c>
      <c r="D88" s="55" t="s">
        <v>28</v>
      </c>
      <c r="E88" s="5"/>
      <c r="F88" s="16">
        <f>E88*C88</f>
        <v>0</v>
      </c>
      <c r="G88" s="22"/>
    </row>
    <row r="89" spans="1:7" s="21" customFormat="1" ht="12.75" x14ac:dyDescent="0.15">
      <c r="A89" s="7" t="s">
        <v>129</v>
      </c>
      <c r="B89" s="50" t="s">
        <v>83</v>
      </c>
      <c r="C89" s="58">
        <v>20</v>
      </c>
      <c r="D89" s="55" t="s">
        <v>28</v>
      </c>
      <c r="E89" s="5"/>
      <c r="F89" s="16">
        <f>E89*C89</f>
        <v>0</v>
      </c>
      <c r="G89" s="22"/>
    </row>
    <row r="90" spans="1:7" s="21" customFormat="1" ht="12.75" x14ac:dyDescent="0.15">
      <c r="A90" s="7" t="s">
        <v>130</v>
      </c>
      <c r="B90" s="50" t="s">
        <v>59</v>
      </c>
      <c r="C90" s="58"/>
      <c r="D90" s="55"/>
      <c r="E90" s="5"/>
      <c r="F90" s="16"/>
      <c r="G90" s="22"/>
    </row>
    <row r="91" spans="1:7" s="21" customFormat="1" ht="12.75" x14ac:dyDescent="0.15">
      <c r="A91" s="7" t="s">
        <v>131</v>
      </c>
      <c r="B91" s="50" t="s">
        <v>82</v>
      </c>
      <c r="C91" s="58">
        <v>10</v>
      </c>
      <c r="D91" s="55" t="s">
        <v>28</v>
      </c>
      <c r="E91" s="5"/>
      <c r="F91" s="19">
        <f t="shared" ref="F91:F92" si="22">E91*C91</f>
        <v>0</v>
      </c>
      <c r="G91" s="22"/>
    </row>
    <row r="92" spans="1:7" s="21" customFormat="1" ht="12.75" x14ac:dyDescent="0.15">
      <c r="A92" s="7" t="s">
        <v>132</v>
      </c>
      <c r="B92" s="51" t="s">
        <v>60</v>
      </c>
      <c r="C92" s="58">
        <v>24</v>
      </c>
      <c r="D92" s="55" t="s">
        <v>6</v>
      </c>
      <c r="E92" s="5"/>
      <c r="F92" s="19">
        <f t="shared" si="22"/>
        <v>0</v>
      </c>
      <c r="G92" s="22"/>
    </row>
    <row r="93" spans="1:7" s="21" customFormat="1" ht="12.75" x14ac:dyDescent="0.15">
      <c r="A93" s="12" t="s">
        <v>107</v>
      </c>
      <c r="B93" s="48" t="s">
        <v>113</v>
      </c>
      <c r="C93" s="59"/>
      <c r="D93" s="60"/>
      <c r="E93" s="13"/>
      <c r="F93" s="15"/>
      <c r="G93" s="22"/>
    </row>
    <row r="94" spans="1:7" s="21" customFormat="1" ht="12.75" x14ac:dyDescent="0.15">
      <c r="A94" s="9" t="s">
        <v>147</v>
      </c>
      <c r="B94" s="49" t="s">
        <v>10</v>
      </c>
      <c r="C94" s="58"/>
      <c r="D94" s="55"/>
      <c r="E94" s="5"/>
      <c r="F94" s="16"/>
      <c r="G94" s="22"/>
    </row>
    <row r="95" spans="1:7" s="21" customFormat="1" ht="38.25" x14ac:dyDescent="0.15">
      <c r="A95" s="7" t="s">
        <v>109</v>
      </c>
      <c r="B95" s="50" t="s">
        <v>90</v>
      </c>
      <c r="C95" s="58">
        <v>545</v>
      </c>
      <c r="D95" s="55" t="s">
        <v>6</v>
      </c>
      <c r="E95" s="5"/>
      <c r="F95" s="16">
        <f t="shared" ref="F95" si="23">E95*C95</f>
        <v>0</v>
      </c>
      <c r="G95" s="22"/>
    </row>
    <row r="96" spans="1:7" s="21" customFormat="1" ht="93" customHeight="1" x14ac:dyDescent="0.15">
      <c r="A96" s="7" t="s">
        <v>110</v>
      </c>
      <c r="B96" s="46" t="s">
        <v>84</v>
      </c>
      <c r="C96" s="58">
        <v>545</v>
      </c>
      <c r="D96" s="55" t="s">
        <v>6</v>
      </c>
      <c r="E96" s="5"/>
      <c r="F96" s="16">
        <f>E96*C96</f>
        <v>0</v>
      </c>
      <c r="G96" s="22"/>
    </row>
    <row r="97" spans="1:7" s="21" customFormat="1" ht="51" x14ac:dyDescent="0.15">
      <c r="A97" s="7" t="s">
        <v>111</v>
      </c>
      <c r="B97" s="50" t="s">
        <v>8</v>
      </c>
      <c r="C97" s="58">
        <v>5</v>
      </c>
      <c r="D97" s="55" t="s">
        <v>7</v>
      </c>
      <c r="E97" s="5"/>
      <c r="F97" s="16">
        <f t="shared" ref="F97" si="24">E97*C97</f>
        <v>0</v>
      </c>
      <c r="G97" s="22"/>
    </row>
    <row r="98" spans="1:7" x14ac:dyDescent="0.25">
      <c r="A98" s="8"/>
      <c r="B98" s="6"/>
      <c r="C98" s="23" t="s">
        <v>5</v>
      </c>
      <c r="D98" s="23"/>
      <c r="E98" s="23"/>
      <c r="F98" s="20">
        <f>SUM(F5:F97)</f>
        <v>0</v>
      </c>
      <c r="G98" s="17"/>
    </row>
  </sheetData>
  <autoFilter ref="B1:B105" xr:uid="{00000000-0001-0000-0000-000000000000}"/>
  <mergeCells count="4">
    <mergeCell ref="A2:F2"/>
    <mergeCell ref="A3:F3"/>
    <mergeCell ref="C98:E98"/>
    <mergeCell ref="C1:F1"/>
  </mergeCells>
  <phoneticPr fontId="18" type="noConversion"/>
  <printOptions horizontalCentered="1"/>
  <pageMargins left="0.23622047244094491" right="0.23622047244094491" top="0.35433070866141736" bottom="0.35433070866141736" header="0.51181102362204722" footer="0.51181102362204722"/>
  <pageSetup paperSize="9" scale="65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Final</vt:lpstr>
      <vt:lpstr>Final!Área_de_Impressão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</dc:creator>
  <cp:lastModifiedBy>Hélia Maria Ribeirete</cp:lastModifiedBy>
  <cp:revision>0</cp:revision>
  <cp:lastPrinted>2022-10-31T14:22:47Z</cp:lastPrinted>
  <dcterms:created xsi:type="dcterms:W3CDTF">2010-05-27T14:17:27Z</dcterms:created>
  <dcterms:modified xsi:type="dcterms:W3CDTF">2023-10-26T15:23:33Z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34eddafd-34a6-4723-a1ab-0f4d45f8d097</vt:lpwstr>
  </property>
</Properties>
</file>