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hare\DIAP\1_Aprovisionamento\H_2025\1-PROCESSOS\CONCURSOS PÚBLICOS\CPN 138 _T_84_2025_Rampa acesso Edificio Paços Concelho\3. Plataforma\"/>
    </mc:Choice>
  </mc:AlternateContent>
  <xr:revisionPtr revIDLastSave="0" documentId="13_ncr:1_{73DAFFF3-70DB-4D71-A39D-C30FF6B0C72E}"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Print_Area" localSheetId="0">Orçamento!$A$1:$F$37</definedName>
    <definedName name="_xlnm.Print_Titles" localSheetId="0">Orçamento!$1:$8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 l="1"/>
  <c r="F16" i="1"/>
  <c r="F17" i="1"/>
  <c r="F18" i="1"/>
  <c r="F19" i="1"/>
  <c r="F20" i="1"/>
  <c r="F21" i="1"/>
  <c r="F22" i="1"/>
  <c r="F23" i="1"/>
  <c r="F24" i="1"/>
  <c r="F25" i="1"/>
  <c r="F26" i="1"/>
  <c r="F27" i="1"/>
  <c r="F28" i="1"/>
  <c r="F29" i="1"/>
  <c r="F30" i="1"/>
  <c r="F31" i="1"/>
  <c r="F32" i="1"/>
  <c r="F33" i="1"/>
  <c r="F34" i="1"/>
  <c r="F35" i="1"/>
  <c r="F36" i="1"/>
  <c r="F15" i="1"/>
  <c r="F10" i="1"/>
  <c r="F11" i="1"/>
  <c r="F12" i="1"/>
  <c r="F13" i="1"/>
  <c r="F14" i="1"/>
  <c r="F9" i="1"/>
</calcChain>
</file>

<file path=xl/sharedStrings.xml><?xml version="1.0" encoding="utf-8"?>
<sst xmlns="http://schemas.openxmlformats.org/spreadsheetml/2006/main" count="87" uniqueCount="71">
  <si>
    <t>Código</t>
  </si>
  <si>
    <t>Designação</t>
  </si>
  <si>
    <t>Qtd.</t>
  </si>
  <si>
    <t>Un.</t>
  </si>
  <si>
    <t>Preço Unitário</t>
  </si>
  <si>
    <t>Valor</t>
  </si>
  <si>
    <t>TOTAL</t>
  </si>
  <si>
    <t>IMPLEMENTAÇÃO RAMPA DE ACESSO AO EDIFICIO DOS PAÇOS DE CONCELHO DE LEIRIA ( ACESSO NA RUA DR. JOÃO SOARES)</t>
  </si>
  <si>
    <t>0</t>
  </si>
  <si>
    <t>NOTAS</t>
  </si>
  <si>
    <t>0.1</t>
  </si>
  <si>
    <t>As eventuais referências a marcas têm um título meramente indicativo de qualidade pretendida, devendo entender-se associadas ao termo "ou equivalente de qualidade não inferior" (e.q.n.i.). O Empreiteiro poderá apresentar proposta com outros materiais de qualidade não inferior à indicada, devendo os mesmos ser alvo de aprovação pelo Projetista e/ou Fiscalização de Obra. Este processo deve realizar-se antes da encomenda do material, pelo que qualquer material adquirido sem a sua aprovação será da inteira responsabilidade do Empreiteiro.</t>
  </si>
  <si>
    <t>0.2</t>
  </si>
  <si>
    <t>Em todos os artigos que constam deste Mapa de Quantidades, consideram-se incluídos nos preços a apresentar, a entrega de todos os materiais no local da obra, a totalidade dos trabalhos de apoio de construção civil (maquinaria, equipamentos, mão-de-obra, etc.) incluindo trabalhos preparatórios e complementares (apoio topográfico, entivações, baldeamentos, cargas, transporte e descargas, na área de intervenção ou a vazadouro certificado), de modo a garantir o perfeito funcionamento das instalações respectivas. Deve ainda estar incluido nos preços unitários, quando aplicável, os respectivos ensaios, vistorias e certificações, nos termos das normas e regulamentação aplicável.</t>
  </si>
  <si>
    <t>0.3</t>
  </si>
  <si>
    <t>Todas as quantidades de trabalho deste projecto referem-se a áreas planificadas, que resultam da projecção horizontal dos planos e taludes representados em projecto, não conferindo direito a erros e omissões o diferencial relativamente à área real.</t>
  </si>
  <si>
    <t>0.4</t>
  </si>
  <si>
    <t>As medições do presente mapa de quantidades, foram efetuadas em Projeção Horizontal. O sobrecusto que deriva das diferenças resultantes das inclinações, pendentes, declives ou outros deve ser adicionado pelo empreiteiro. Não serão admitidos erros e omissões resultantes dos fatores acima descritos.</t>
  </si>
  <si>
    <t>1</t>
  </si>
  <si>
    <t>Intervenção - Demolições e Trabalhos Preparatórios</t>
  </si>
  <si>
    <t>1.1</t>
  </si>
  <si>
    <t>Montagem manutenção e desmontagem das INSTALAÇÕES DE ESTALEIRO necessário à execução da empreitada, nomeadamente de equipamentos, ferramentas armazém de materiais, bem como sinalização e/ou vedação total da área de intervenção com painéis de altura mínima igual a 2m, acessos, circulações e sinalética, de acordo o Projecto de Estaleiro, que deverá ter em conta  as exigências do Plano de Segurança e Saúde (PSS) a elaborar pelo Empreiteiro, e, posteriormente, limpeza da área de implantação e reposição das condições iniciais, de forma a que a obra fique em perfeitas condições de utilização, incluindo, se aplicável, o arranjo paisagístico da área ocupada após a desmontagem.De acordo com o Caderno de Encargos e Decreto-Lei nº18/2008, de 29 de Janeiro, na atual redação, e demais disposições legais e regulamentares em vigor, incluindo todos os materiais e trabalhos complementares. A localização do estaleiro e piquetagem prévia de todas as acções de construção deverão ser préviamente aprovadas pela Fiscalização. Deverão ser disponibilizadas todas as impressões necessárias dos projetos de execução, de apoio à Fiscalização. [localização do estaleiro no interior do pátio do edifício]</t>
  </si>
  <si>
    <t>vg</t>
  </si>
  <si>
    <t>1.2</t>
  </si>
  <si>
    <t>Desenvolvimento, ao longo da obra, da Compilação Técnica , de acordo com o previsto no artigo 16.º do Decreto Lei n.º 173/2003 de 29/10, com as exigências previstas na Compilação Técnica de Projeto e com as instruções do Coordenador de Segurança em Obra, incluindo todos os trabalhos e fornecimentos inerentes e até que seja aprovado pelo Dono de Obra.</t>
  </si>
  <si>
    <t>1.3</t>
  </si>
  <si>
    <t>Desenvolvimento do PLANO DE SEGURANÇA E SAÚDE patente a concurso (PSS) para a execução da obra, de acordo com o estipulado no artigo 11.º do Decreto-Lei nº 273/2003 de 29/10, até que seja aprovado pelo Dono de Obra, conforme estipula o artigo 12.º do mesmo diploma legal.</t>
  </si>
  <si>
    <t>1.4</t>
  </si>
  <si>
    <t>Execução e implementação de PLANO DE PREVENÇÃO E GESTÃO DOS RESÍDUOS DE CONSTRUÇÃO E DEMOLIÇÃO (PPG-RCD), de acordo com o estipulado na legislação aplicável, até que seja aprovado pelo Dono da Obra, incluindo todos os trabalhos e fornecimentos inerentes. (1) Assegurando a reutilização de materiais e a incorporação de reciclados de RCD na obra, ou, quando a incorporação não for possível, transporte e encaminhamento desses materiais para operadores de gestão licenciados, tendo em vista a sua posterior utilização, valorização ou eliminação, por esta ordem de prioridade, incluindo ainda, todos os custos inerentes ao registo (SIRAPA), na Agência Portuguesa do Ambiente (APA), dos resíduos produzidos no âmbito da obra, bem como de todas as taxas relativas à gestão e tratamento de resíduos inertes para depósito em aterro. (2) Implementação na obra de um sistema  licenciado de acondicionamento adequado que permita a gestão selectiva dos RCD incluindo aplicação de metodologia de triagem, armazenamento temporário, acondicionamento adequado que permita a gestão selectiva da RCD, ou, nos casos em que tal não seja possível, o seu encaminhamento para operador de gestão licenciado. (3) Assegurar que os RCD são mantidos na obra o menor tempo possível sendo que, no caso de resíduos perigosos, esse período não pode ser superior a 3 meses.</t>
  </si>
  <si>
    <t>1.5</t>
  </si>
  <si>
    <t>Execução de todos os TRABALHOS DE DESMONTE DE ESCADAS [incluindo limpeza com pressão de água e aproveitamento do revestimento préexistente ao máximo] e movimentações de terra, necessários à implantação total da obra, de modo a garantir as cotas finais do projecto, assim como elementos arboreos. As DEMOLIÇÕES deverão incluir toda a mão-de-obra, maquinaria, ferramentas e todos os trabalhos carga, transporte e descarga a vazadouro ou depósito certificado, eventual indemnização por depósito, todos os trabalhos complementares necessários à sua correta execução. Tudo realizado de acordo com as peças desenhadas (Planta de Vermelhos e Amarelos), o Plano de Prevenção e Gestão dos Resíduos de Construção e Demolição  (PPGRCD) e obedecendo a todas as especificações do C.E..</t>
  </si>
  <si>
    <t>1.6</t>
  </si>
  <si>
    <t>Fornecimento e colocação de PLACA INICIAL DE OBRA em alumínio lacado, com as características e dimensões exigidas pela entidade financiadora e pela Fiscalização, com as seguintes indicações: designação da empreitada, nomes do dono da obra, dos projetistas e do empreiteiro, data da consignação, prazo de execução, valor da adjudicação, nome das entidades financiadoras e respectivos montantes.</t>
  </si>
  <si>
    <t>1.7</t>
  </si>
  <si>
    <t>Fornecimento e colocação de placa de publicidade, em ALVEOLAR / PPA 8mm, ou material equivalente (material resistente e durável), com a dimensão mínima de um A3, impressão com proteção UV, conforme "Orientação técnica nº5 - Guia de Comunicação e Informação para os benefícios do PRR", com layout final e local de colocação a definir pelo dono de obra, incluindo imagens, todos os materiais de suporte/fixação necessários, e pelo menos com as seguintes informações: entidade promotora, designação do projeto, objetivos e investimento (a consultar https://recuperaraportugal.gov.pt/comunicacao/).</t>
  </si>
  <si>
    <t>1.8</t>
  </si>
  <si>
    <t>ESCAVAÇÃO de terraplenos com meios mecânicos ou manuais para implantação das cotas de projeto propostas, incluindo demolição de elementos enterrados, regularização, baldeamento, carga, transporte e descarga em obra ou a vazadouro (incluindo empolamento), incluindo levantamento e reposição de infraestruturas existentes quando aplicável, tudo realizado de acordo com as peças desenhadas, e obedecendo a todas as especificações do C.E..</t>
  </si>
  <si>
    <t>m</t>
  </si>
  <si>
    <t>1.9</t>
  </si>
  <si>
    <t>Serviços técnicos de arqueologia e eventual parecer da  entidade da tutela pela gestão e conservação do património edificado ( CCDR_CENTRO e  IP.Património) incluindo o acompanhamento em situ dos trabalhos, (escadas e rampa) assim como a elaboração dos relatórios técnicos necessários e solicitados pelas entidades governamentais com a tutela do património.</t>
  </si>
  <si>
    <t>m²</t>
  </si>
  <si>
    <t>2</t>
  </si>
  <si>
    <t>Intervenção - Escadaria/Rampas</t>
  </si>
  <si>
    <t>2.1</t>
  </si>
  <si>
    <t>Estrutura de betão pré fabricado para montagem e execução de escadaria pré existente, de acordo com o préexistente, de modo a assegurar a manutanção do traçado da fachada, garantindo o acesso à cota de soleira permitando rotação de cadeira de rodas a 360º, de acordo com DL Acessibildiades;</t>
  </si>
  <si>
    <t>2.2</t>
  </si>
  <si>
    <t>Fornecimento e aplicação de caleira lateral ao edificio (constituída por pedra mármore rosa, assente em toutvenant compactado de 15 cm e pintado com hidrofugante NEW IMPER HYDRO Repell, da Imperalum, do tipo ou equivalente, com superficie concava de acordo com desenho). As pendentes deverão ser garantido de modo a drenar para o terreno;</t>
  </si>
  <si>
    <t>ml</t>
  </si>
  <si>
    <t>2.3</t>
  </si>
  <si>
    <t>Fornecimento e execução de muretes de suporte de rampa constituídos por fiadas de blocos de betão maciçado (0,2 x 0,15m) do tipo BMA 15/C400 da Artebel, assentes sobre betão de limpeza, incluindo pintura impermeabilizante à volta de toda a estrutura - emulção betuminosa de impermiabilização - à volta de toda a estrutura  e armassa para assentamento da pedra de revestimento;</t>
  </si>
  <si>
    <t>2.4</t>
  </si>
  <si>
    <t>Fornecimento e execução de suporte de rampa constituído por camada de tout venant c 15 cm de altura após compactação e betunilha armada com malha sol de 10cm, com armassa para assentamento da pedra de revestimento;</t>
  </si>
  <si>
    <t>2.5</t>
  </si>
  <si>
    <t>Fornecimento e execução de revestimento em pedra mármore rosa, com espessura de 5cm, bujardada, incluindo a execução de uma caixa de visita com tampo de duplo aro, também revestida a pedra mármore  para acesso à relocalização das caixas de visita de saneamento, assim como tubos ladrão em PVC, para drenagem do terreno (de acordo com desenho do alçado) - Inclui também pedra de soleira de pedra marmore rosa bujardada, com 1,5 m de largura e 5 cm de espessura, assente entre soleira do edificio, escadaria deslocada e rampa;</t>
  </si>
  <si>
    <t>2.6</t>
  </si>
  <si>
    <t>Fornecimento e execução de revestimento pedotáctil no centro da rampa para invisuias, constituído por tachas em inox fixadas com cola epoxi e mecanicamente e espaçadas de acordo com normativa em vigor, com uma largura de faixa de 0.2m, de acordo com NP 45642019;</t>
  </si>
  <si>
    <t>2.7</t>
  </si>
  <si>
    <t>Fornecimento e aplicação totem pintado a ral 3005, com campainha e intercomunicador - localizada a 0.9m da cota de soleira (á direita da porta de entrada);</t>
  </si>
  <si>
    <t>un</t>
  </si>
  <si>
    <t>2.8</t>
  </si>
  <si>
    <t>Fornecimento e aplicação de sistema electrico incluindo braços para abertura automática de porta de acesso da rampa, assim como reabilitação da instalações elétricas do edifício, nesta orumada atendendo à verificação do funcionamento da instalação existente, incluindo fornecimento, montagem e ligação de toda a aparelhagem, iluminação, iluminação de emergência, adaptação de quadro elétrico, sistemas de intrusão e sistema de incêncido, de modo a que tudo fique em perfeito funcionamento, deverá ser tido em consideração o aproveitamento e reposicionamento de todas as infraestruturas, na sequência da demolição do reboco e respetica ligação à portaria do segurança, por tecnico devidamente certificado;</t>
  </si>
  <si>
    <t>2.9</t>
  </si>
  <si>
    <t>Fornecimento e aplicação de corrimão em tubo ø30mm de ferro metalizado, esmaltado e pintado À cor RAL3005, fixado à parede do murete da rampa com bucha quimica de acordo com peças desenhadas;</t>
  </si>
  <si>
    <t>2.10</t>
  </si>
  <si>
    <t>Três rampas amovíveis a fornecer e aplicar de acordo com plano de acessibilidades. Rampas em chapa de relevo de aço com piso antiderrapante, tipo Acctis furio de diferentes larguras indicadas em plano de acessibilidades (numeradas 1 (com 4 cm de altura) e 2 (com 10 cm de altura) - duas delas são idênticas);</t>
  </si>
  <si>
    <t>2.11</t>
  </si>
  <si>
    <t>Platações de especies vegetais : Fornecimento e plantação de ARBUSTOS com altura mínima de 30cm, ramificados desde a base, com raiz sã, sem deformações e com crescimento consentâneo com a espécie, assim como abertura de cova de dimensão adequada (tamanho do exemplar + camada de fertilizante), fertilização de fundo numa camada min de 0,020m³ por planta, constituída por substrato vegetal compostado (materiais vegetais e estrumes, com % matéria orgânica &gt; 50%), incluindo todos os trabalhos, materiais e ferramentas necessários à sua correcta execução.  Tudo realizado de acordo com as peças desenhadas e obedecendo a todas as especificações do C.E.</t>
  </si>
  <si>
    <t>2.12</t>
  </si>
  <si>
    <t>Fornecimento e aplicação de lancil em pedra calcária, que delimita zona verde do passeio em semelhança ao pré existente (tentando aproveitar ao máximo o pré existente).</t>
  </si>
  <si>
    <t>LISTA DE QUANTIDADES E ESPÉCIES DE TRABALHOS DO PROJECTO</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</si>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</sst>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 &quot;€&quot;_-;\-* #,##0.00\ &quot;€&quot;_-;_-* &quot;-&quot;???\ &quot;€&quot;_-;_-@_-"/>
  </numFmts>
  <fonts count="4" x14ac:knownFonts="1">
    <font>
      <sz val="11"/>
      <color theme="1"/>
      <name val="Calibri"/>
      <family val="2"/>
      <scheme val="minor"/>
    </font>
    <font>
      <sz val="11"/>
      <color theme="1"/>
      <name val="Calibri"/>
      <family val="2"/>
      <scheme val="minor"/>
    </font>
    <font>
      <b/>
      <sz val="10"/>
      <color theme="1"/>
      <name val="Roboto"/>
    </font>
    <font>
      <sz val="10"/>
      <color theme="1"/>
      <name val="Roboto"/>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5">
    <xf numFmtId="0" fontId="0" fillId="0" borderId="0" xfId="0"/>
    <xf numFmtId="0" fontId="2" fillId="0" borderId="1" xfId="0" applyFont="1" applyBorder="1"/>
    <xf numFmtId="0" fontId="3" fillId="0" borderId="0" xfId="0" applyFont="1"/>
    <xf numFmtId="0" fontId="3" fillId="0" borderId="0" xfId="0" applyFont="1" applyAlignment="1">
      <alignment vertical="top"/>
    </xf>
    <xf numFmtId="0" fontId="3" fillId="0" borderId="16" xfId="1" applyNumberFormat="1" applyFont="1" applyBorder="1" applyAlignment="1">
      <alignment horizontal="left" vertical="top"/>
    </xf>
    <xf numFmtId="0" fontId="3" fillId="0" borderId="0" xfId="0" applyFont="1" applyAlignment="1">
      <alignment vertical="top" wrapText="1"/>
    </xf>
    <xf numFmtId="164" fontId="3" fillId="0" borderId="2" xfId="1" applyFont="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2" fontId="3" fillId="0" borderId="16" xfId="0" applyNumberFormat="1" applyFont="1" applyBorder="1" applyAlignment="1">
      <alignment horizontal="right" vertical="top"/>
    </xf>
    <xf numFmtId="0" fontId="3" fillId="0" borderId="8" xfId="0" applyFont="1" applyBorder="1"/>
    <xf numFmtId="0" fontId="3" fillId="0" borderId="12" xfId="0" applyFont="1" applyBorder="1"/>
    <xf numFmtId="164" fontId="3" fillId="0" borderId="17" xfId="1" applyFont="1" applyBorder="1" applyAlignment="1">
      <alignment vertical="top" wrapText="1"/>
    </xf>
    <xf numFmtId="165" fontId="3" fillId="0" borderId="16" xfId="1" applyNumberFormat="1" applyFont="1" applyBorder="1" applyAlignment="1">
      <alignment horizontal="center" vertical="top"/>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3" fillId="0" borderId="15" xfId="0" applyFont="1" applyBorder="1" applyAlignment="1">
      <alignment horizontal="justify" vertical="justify"/>
    </xf>
    <xf numFmtId="0" fontId="3" fillId="0" borderId="16" xfId="0" applyFont="1" applyBorder="1" applyAlignment="1">
      <alignment horizontal="justify" vertical="justify"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1</xdr:col>
      <xdr:colOff>810986</xdr:colOff>
      <xdr:row>2</xdr:row>
      <xdr:rowOff>47625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48" r="-1"/>
        <a:stretch>
          <a:fillRect/>
        </a:stretch>
      </xdr:blipFill>
      <xdr:spPr bwMode="auto">
        <a:xfrm>
          <a:off x="95250" y="114300"/>
          <a:ext cx="1496786"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topLeftCell="A28" zoomScaleNormal="100" workbookViewId="0">
      <selection activeCell="I35" sqref="I35"/>
    </sheetView>
  </sheetViews>
  <sheetFormatPr defaultRowHeight="12.75" x14ac:dyDescent="0.2"/>
  <cols>
    <col min="1" max="1" width="11.7109375" style="2" customWidth="1"/>
    <col min="2" max="2" width="90" style="2" customWidth="1"/>
    <col min="3" max="3" width="5.42578125" style="2" bestFit="1" customWidth="1"/>
    <col min="4" max="4" width="4.28515625" style="2" customWidth="1"/>
    <col min="5" max="5" width="13.42578125" style="2" customWidth="1"/>
    <col min="6" max="6" width="14.28515625" style="2" customWidth="1"/>
    <col min="7" max="8" width="9.140625" style="2"/>
    <col min="9" max="10" width="9.140625" style="3"/>
    <col min="11" max="16384" width="9.140625" style="2"/>
  </cols>
  <sheetData>
    <row r="1" spans="1:7" ht="22.5" customHeight="1" x14ac:dyDescent="0.2">
      <c r="A1" s="10"/>
      <c r="B1" s="14" t="s">
        <v>70</v>
      </c>
      <c r="C1" s="14"/>
      <c r="D1" s="14"/>
      <c r="E1" s="14"/>
      <c r="F1" s="15"/>
      <c r="G1" s="1"/>
    </row>
    <row r="2" spans="1:7" ht="12.75" customHeight="1" x14ac:dyDescent="0.2">
      <c r="A2" s="11"/>
      <c r="B2" s="16"/>
      <c r="C2" s="16"/>
      <c r="D2" s="16"/>
      <c r="E2" s="16"/>
      <c r="F2" s="17"/>
    </row>
    <row r="3" spans="1:7" ht="12.75" customHeight="1" x14ac:dyDescent="0.2">
      <c r="A3" s="11"/>
      <c r="B3" s="18"/>
      <c r="C3" s="18"/>
      <c r="D3" s="18"/>
      <c r="E3" s="18"/>
      <c r="F3" s="19"/>
    </row>
    <row r="4" spans="1:7" ht="18.75" customHeight="1" x14ac:dyDescent="0.2">
      <c r="A4" s="20" t="s">
        <v>7</v>
      </c>
      <c r="B4" s="21"/>
      <c r="C4" s="21"/>
      <c r="D4" s="21"/>
      <c r="E4" s="21"/>
      <c r="F4" s="22"/>
    </row>
    <row r="5" spans="1:7" ht="12.75" customHeight="1" x14ac:dyDescent="0.2">
      <c r="A5" s="23" t="s">
        <v>69</v>
      </c>
      <c r="B5" s="24"/>
      <c r="C5" s="24"/>
      <c r="D5" s="24"/>
      <c r="E5" s="24"/>
      <c r="F5" s="25"/>
    </row>
    <row r="6" spans="1:7" ht="12.75" customHeight="1" x14ac:dyDescent="0.2">
      <c r="A6" s="26"/>
      <c r="B6" s="27"/>
      <c r="C6" s="27"/>
      <c r="D6" s="27"/>
      <c r="E6" s="27"/>
      <c r="F6" s="28"/>
    </row>
    <row r="7" spans="1:7" ht="15" customHeight="1" x14ac:dyDescent="0.2">
      <c r="A7" s="29" t="s">
        <v>0</v>
      </c>
      <c r="B7" s="31" t="s">
        <v>1</v>
      </c>
      <c r="C7" s="32" t="s">
        <v>2</v>
      </c>
      <c r="D7" s="32" t="s">
        <v>3</v>
      </c>
      <c r="E7" s="32" t="s">
        <v>4</v>
      </c>
      <c r="F7" s="32" t="s">
        <v>5</v>
      </c>
    </row>
    <row r="8" spans="1:7" x14ac:dyDescent="0.2">
      <c r="A8" s="30"/>
      <c r="B8" s="31"/>
      <c r="C8" s="32"/>
      <c r="D8" s="32"/>
      <c r="E8" s="32"/>
      <c r="F8" s="32"/>
    </row>
    <row r="9" spans="1:7" s="5" customFormat="1" x14ac:dyDescent="0.25">
      <c r="A9" s="33" t="s">
        <v>8</v>
      </c>
      <c r="B9" s="34" t="s">
        <v>9</v>
      </c>
      <c r="C9" s="9"/>
      <c r="D9" s="4"/>
      <c r="E9" s="13"/>
      <c r="F9" s="12" t="str">
        <f>IF(C9&gt;0,ROUND(E9*C9,2),"")</f>
        <v/>
      </c>
    </row>
    <row r="10" spans="1:7" s="5" customFormat="1" ht="76.5" x14ac:dyDescent="0.25">
      <c r="A10" s="33" t="s">
        <v>10</v>
      </c>
      <c r="B10" s="34" t="s">
        <v>11</v>
      </c>
      <c r="C10" s="9"/>
      <c r="D10" s="4"/>
      <c r="E10" s="13"/>
      <c r="F10" s="12" t="str">
        <f t="shared" ref="F10:F36" si="0">IF(C10&gt;0,ROUND(E10*C10,2),"")</f>
        <v/>
      </c>
    </row>
    <row r="11" spans="1:7" s="5" customFormat="1" ht="89.25" x14ac:dyDescent="0.25">
      <c r="A11" s="33" t="s">
        <v>12</v>
      </c>
      <c r="B11" s="34" t="s">
        <v>13</v>
      </c>
      <c r="C11" s="9"/>
      <c r="D11" s="4"/>
      <c r="E11" s="13"/>
      <c r="F11" s="12" t="str">
        <f t="shared" si="0"/>
        <v/>
      </c>
    </row>
    <row r="12" spans="1:7" s="5" customFormat="1" ht="38.25" x14ac:dyDescent="0.25">
      <c r="A12" s="33" t="s">
        <v>14</v>
      </c>
      <c r="B12" s="34" t="s">
        <v>15</v>
      </c>
      <c r="C12" s="9"/>
      <c r="D12" s="4"/>
      <c r="E12" s="13"/>
      <c r="F12" s="12" t="str">
        <f t="shared" si="0"/>
        <v/>
      </c>
    </row>
    <row r="13" spans="1:7" s="5" customFormat="1" ht="38.25" x14ac:dyDescent="0.25">
      <c r="A13" s="33" t="s">
        <v>16</v>
      </c>
      <c r="B13" s="34" t="s">
        <v>17</v>
      </c>
      <c r="C13" s="9"/>
      <c r="D13" s="4"/>
      <c r="E13" s="13"/>
      <c r="F13" s="12" t="str">
        <f t="shared" si="0"/>
        <v/>
      </c>
    </row>
    <row r="14" spans="1:7" s="5" customFormat="1" x14ac:dyDescent="0.25">
      <c r="A14" s="33" t="s">
        <v>18</v>
      </c>
      <c r="B14" s="34" t="s">
        <v>19</v>
      </c>
      <c r="C14" s="9"/>
      <c r="D14" s="4"/>
      <c r="E14" s="13"/>
      <c r="F14" s="12" t="str">
        <f t="shared" si="0"/>
        <v/>
      </c>
    </row>
    <row r="15" spans="1:7" s="5" customFormat="1" ht="153" x14ac:dyDescent="0.25">
      <c r="A15" s="33" t="s">
        <v>20</v>
      </c>
      <c r="B15" s="34" t="s">
        <v>21</v>
      </c>
      <c r="C15" s="9">
        <v>1</v>
      </c>
      <c r="D15" s="4" t="s">
        <v>22</v>
      </c>
      <c r="E15" s="13"/>
      <c r="F15" s="12">
        <f>C15*E15</f>
        <v>0</v>
      </c>
    </row>
    <row r="16" spans="1:7" s="5" customFormat="1" ht="51" x14ac:dyDescent="0.25">
      <c r="A16" s="33" t="s">
        <v>23</v>
      </c>
      <c r="B16" s="34" t="s">
        <v>24</v>
      </c>
      <c r="C16" s="9">
        <v>1</v>
      </c>
      <c r="D16" s="4" t="s">
        <v>22</v>
      </c>
      <c r="E16" s="13"/>
      <c r="F16" s="12">
        <f t="shared" ref="F16:F36" si="1">C16*E16</f>
        <v>0</v>
      </c>
    </row>
    <row r="17" spans="1:6" s="5" customFormat="1" ht="38.25" x14ac:dyDescent="0.25">
      <c r="A17" s="33" t="s">
        <v>25</v>
      </c>
      <c r="B17" s="34" t="s">
        <v>26</v>
      </c>
      <c r="C17" s="9">
        <v>1</v>
      </c>
      <c r="D17" s="4" t="s">
        <v>22</v>
      </c>
      <c r="E17" s="13"/>
      <c r="F17" s="12">
        <f t="shared" si="1"/>
        <v>0</v>
      </c>
    </row>
    <row r="18" spans="1:6" s="5" customFormat="1" ht="178.5" x14ac:dyDescent="0.25">
      <c r="A18" s="33" t="s">
        <v>27</v>
      </c>
      <c r="B18" s="34" t="s">
        <v>28</v>
      </c>
      <c r="C18" s="9">
        <v>1</v>
      </c>
      <c r="D18" s="4" t="s">
        <v>22</v>
      </c>
      <c r="E18" s="13"/>
      <c r="F18" s="12">
        <f t="shared" si="1"/>
        <v>0</v>
      </c>
    </row>
    <row r="19" spans="1:6" s="5" customFormat="1" ht="102" x14ac:dyDescent="0.25">
      <c r="A19" s="33" t="s">
        <v>29</v>
      </c>
      <c r="B19" s="34" t="s">
        <v>30</v>
      </c>
      <c r="C19" s="9">
        <v>1</v>
      </c>
      <c r="D19" s="4" t="s">
        <v>22</v>
      </c>
      <c r="E19" s="13"/>
      <c r="F19" s="12">
        <f t="shared" si="1"/>
        <v>0</v>
      </c>
    </row>
    <row r="20" spans="1:6" s="5" customFormat="1" ht="51" x14ac:dyDescent="0.25">
      <c r="A20" s="33" t="s">
        <v>31</v>
      </c>
      <c r="B20" s="34" t="s">
        <v>32</v>
      </c>
      <c r="C20" s="9">
        <v>1</v>
      </c>
      <c r="D20" s="4" t="s">
        <v>22</v>
      </c>
      <c r="E20" s="13"/>
      <c r="F20" s="12">
        <f t="shared" si="1"/>
        <v>0</v>
      </c>
    </row>
    <row r="21" spans="1:6" s="5" customFormat="1" ht="76.5" x14ac:dyDescent="0.25">
      <c r="A21" s="33" t="s">
        <v>33</v>
      </c>
      <c r="B21" s="34" t="s">
        <v>34</v>
      </c>
      <c r="C21" s="9">
        <v>1</v>
      </c>
      <c r="D21" s="4" t="s">
        <v>22</v>
      </c>
      <c r="E21" s="13"/>
      <c r="F21" s="12">
        <f t="shared" si="1"/>
        <v>0</v>
      </c>
    </row>
    <row r="22" spans="1:6" s="5" customFormat="1" ht="63.75" x14ac:dyDescent="0.25">
      <c r="A22" s="33" t="s">
        <v>35</v>
      </c>
      <c r="B22" s="34" t="s">
        <v>36</v>
      </c>
      <c r="C22" s="9">
        <v>16.7</v>
      </c>
      <c r="D22" s="4" t="s">
        <v>37</v>
      </c>
      <c r="E22" s="13"/>
      <c r="F22" s="12">
        <f t="shared" si="1"/>
        <v>0</v>
      </c>
    </row>
    <row r="23" spans="1:6" s="5" customFormat="1" ht="51" x14ac:dyDescent="0.25">
      <c r="A23" s="33" t="s">
        <v>38</v>
      </c>
      <c r="B23" s="34" t="s">
        <v>39</v>
      </c>
      <c r="C23" s="9">
        <v>39.270000000000003</v>
      </c>
      <c r="D23" s="4" t="s">
        <v>40</v>
      </c>
      <c r="E23" s="13"/>
      <c r="F23" s="12">
        <f t="shared" si="1"/>
        <v>0</v>
      </c>
    </row>
    <row r="24" spans="1:6" s="5" customFormat="1" x14ac:dyDescent="0.25">
      <c r="A24" s="33" t="s">
        <v>41</v>
      </c>
      <c r="B24" s="34" t="s">
        <v>42</v>
      </c>
      <c r="C24" s="9"/>
      <c r="D24" s="4"/>
      <c r="E24" s="13"/>
      <c r="F24" s="12">
        <f t="shared" si="1"/>
        <v>0</v>
      </c>
    </row>
    <row r="25" spans="1:6" s="5" customFormat="1" ht="38.25" x14ac:dyDescent="0.25">
      <c r="A25" s="33" t="s">
        <v>43</v>
      </c>
      <c r="B25" s="34" t="s">
        <v>44</v>
      </c>
      <c r="C25" s="9">
        <v>7.7</v>
      </c>
      <c r="D25" s="4" t="s">
        <v>40</v>
      </c>
      <c r="E25" s="13"/>
      <c r="F25" s="12">
        <f t="shared" si="1"/>
        <v>0</v>
      </c>
    </row>
    <row r="26" spans="1:6" s="5" customFormat="1" ht="51" x14ac:dyDescent="0.25">
      <c r="A26" s="33" t="s">
        <v>45</v>
      </c>
      <c r="B26" s="34" t="s">
        <v>46</v>
      </c>
      <c r="C26" s="9">
        <v>6.4</v>
      </c>
      <c r="D26" s="4" t="s">
        <v>47</v>
      </c>
      <c r="E26" s="13"/>
      <c r="F26" s="12">
        <f t="shared" si="1"/>
        <v>0</v>
      </c>
    </row>
    <row r="27" spans="1:6" s="5" customFormat="1" ht="51" x14ac:dyDescent="0.25">
      <c r="A27" s="33" t="s">
        <v>48</v>
      </c>
      <c r="B27" s="34" t="s">
        <v>49</v>
      </c>
      <c r="C27" s="9">
        <v>1</v>
      </c>
      <c r="D27" s="4" t="s">
        <v>22</v>
      </c>
      <c r="E27" s="13"/>
      <c r="F27" s="12">
        <f t="shared" si="1"/>
        <v>0</v>
      </c>
    </row>
    <row r="28" spans="1:6" s="5" customFormat="1" ht="38.25" x14ac:dyDescent="0.25">
      <c r="A28" s="33" t="s">
        <v>50</v>
      </c>
      <c r="B28" s="34" t="s">
        <v>51</v>
      </c>
      <c r="C28" s="9">
        <v>16.57</v>
      </c>
      <c r="D28" s="4" t="s">
        <v>40</v>
      </c>
      <c r="E28" s="13"/>
      <c r="F28" s="12">
        <f t="shared" si="1"/>
        <v>0</v>
      </c>
    </row>
    <row r="29" spans="1:6" s="5" customFormat="1" ht="76.5" x14ac:dyDescent="0.25">
      <c r="A29" s="33" t="s">
        <v>52</v>
      </c>
      <c r="B29" s="34" t="s">
        <v>53</v>
      </c>
      <c r="C29" s="9">
        <v>1</v>
      </c>
      <c r="D29" s="4" t="s">
        <v>22</v>
      </c>
      <c r="E29" s="13"/>
      <c r="F29" s="12">
        <f t="shared" si="1"/>
        <v>0</v>
      </c>
    </row>
    <row r="30" spans="1:6" s="5" customFormat="1" ht="38.25" x14ac:dyDescent="0.25">
      <c r="A30" s="33" t="s">
        <v>54</v>
      </c>
      <c r="B30" s="34" t="s">
        <v>55</v>
      </c>
      <c r="C30" s="9">
        <v>10.82</v>
      </c>
      <c r="D30" s="4" t="s">
        <v>37</v>
      </c>
      <c r="E30" s="13"/>
      <c r="F30" s="12">
        <f t="shared" si="1"/>
        <v>0</v>
      </c>
    </row>
    <row r="31" spans="1:6" s="5" customFormat="1" ht="25.5" x14ac:dyDescent="0.25">
      <c r="A31" s="33" t="s">
        <v>56</v>
      </c>
      <c r="B31" s="34" t="s">
        <v>57</v>
      </c>
      <c r="C31" s="9">
        <v>1</v>
      </c>
      <c r="D31" s="4" t="s">
        <v>58</v>
      </c>
      <c r="E31" s="13"/>
      <c r="F31" s="12">
        <f t="shared" si="1"/>
        <v>0</v>
      </c>
    </row>
    <row r="32" spans="1:6" s="5" customFormat="1" ht="89.25" x14ac:dyDescent="0.25">
      <c r="A32" s="33" t="s">
        <v>59</v>
      </c>
      <c r="B32" s="34" t="s">
        <v>60</v>
      </c>
      <c r="C32" s="9">
        <v>1</v>
      </c>
      <c r="D32" s="4" t="s">
        <v>58</v>
      </c>
      <c r="E32" s="13"/>
      <c r="F32" s="12">
        <f t="shared" si="1"/>
        <v>0</v>
      </c>
    </row>
    <row r="33" spans="1:6" s="5" customFormat="1" ht="25.5" x14ac:dyDescent="0.25">
      <c r="A33" s="33" t="s">
        <v>61</v>
      </c>
      <c r="B33" s="34" t="s">
        <v>62</v>
      </c>
      <c r="C33" s="9">
        <v>18.7</v>
      </c>
      <c r="D33" s="4" t="s">
        <v>37</v>
      </c>
      <c r="E33" s="13"/>
      <c r="F33" s="12">
        <f t="shared" si="1"/>
        <v>0</v>
      </c>
    </row>
    <row r="34" spans="1:6" s="5" customFormat="1" ht="38.25" x14ac:dyDescent="0.25">
      <c r="A34" s="33" t="s">
        <v>63</v>
      </c>
      <c r="B34" s="34" t="s">
        <v>64</v>
      </c>
      <c r="C34" s="9">
        <v>6.06</v>
      </c>
      <c r="D34" s="4" t="s">
        <v>40</v>
      </c>
      <c r="E34" s="13"/>
      <c r="F34" s="12">
        <f t="shared" si="1"/>
        <v>0</v>
      </c>
    </row>
    <row r="35" spans="1:6" s="5" customFormat="1" ht="89.25" x14ac:dyDescent="0.25">
      <c r="A35" s="33" t="s">
        <v>65</v>
      </c>
      <c r="B35" s="34" t="s">
        <v>66</v>
      </c>
      <c r="C35" s="9">
        <v>1</v>
      </c>
      <c r="D35" s="4" t="s">
        <v>22</v>
      </c>
      <c r="E35" s="13"/>
      <c r="F35" s="12">
        <f t="shared" si="1"/>
        <v>0</v>
      </c>
    </row>
    <row r="36" spans="1:6" s="5" customFormat="1" ht="25.5" x14ac:dyDescent="0.25">
      <c r="A36" s="33" t="s">
        <v>67</v>
      </c>
      <c r="B36" s="34" t="s">
        <v>68</v>
      </c>
      <c r="C36" s="9">
        <v>4.78</v>
      </c>
      <c r="D36" s="4" t="s">
        <v>37</v>
      </c>
      <c r="E36" s="13"/>
      <c r="F36" s="12">
        <f t="shared" si="1"/>
        <v>0</v>
      </c>
    </row>
    <row r="37" spans="1:6" ht="7.5" customHeight="1" x14ac:dyDescent="0.2"/>
    <row r="38" spans="1:6" x14ac:dyDescent="0.2">
      <c r="D38" s="7" t="s">
        <v>6</v>
      </c>
      <c r="E38" s="8"/>
      <c r="F38" s="6">
        <f>SUM(F15:F37)</f>
        <v>0</v>
      </c>
    </row>
  </sheetData>
  <mergeCells count="9">
    <mergeCell ref="B1:F3"/>
    <mergeCell ref="A4:F4"/>
    <mergeCell ref="A5:F6"/>
    <mergeCell ref="A7:A8"/>
    <mergeCell ref="B7:B8"/>
    <mergeCell ref="C7:C8"/>
    <mergeCell ref="D7:D8"/>
    <mergeCell ref="E7:E8"/>
    <mergeCell ref="F7:F8"/>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Hélia Maria Ribeirete</cp:lastModifiedBy>
  <cp:lastPrinted>2010-10-15T11:19:54Z</cp:lastPrinted>
  <dcterms:created xsi:type="dcterms:W3CDTF">2010-10-11T10:20:31Z</dcterms:created>
  <dcterms:modified xsi:type="dcterms:W3CDTF">2025-12-11T15:03:46Z</dcterms:modified>
</cp:coreProperties>
</file>