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share\DIAP\1_Aprovisionamento\I_2026\1-PROCESSOS\CONCURSOS PUBLICOS\19_T_1_2026_Muro Rua Mina do Lenhite\3. Plataforma\"/>
    </mc:Choice>
  </mc:AlternateContent>
  <xr:revisionPtr revIDLastSave="0" documentId="13_ncr:1_{5537D2A6-A551-42D3-9C87-2AE08C59E1DF}" xr6:coauthVersionLast="47" xr6:coauthVersionMax="47" xr10:uidLastSave="{00000000-0000-0000-0000-000000000000}"/>
  <bookViews>
    <workbookView xWindow="-120" yWindow="-120" windowWidth="29040" windowHeight="15720" xr2:uid="{00000000-000D-0000-FFFF-FFFF00000000}"/>
  </bookViews>
  <sheets>
    <sheet name="Orçamento" sheetId="1" r:id="rId1"/>
  </sheets>
  <definedNames>
    <definedName name="_xlnm.Print_Area" localSheetId="0">Orçamento!$A$1:$F$52</definedName>
    <definedName name="_xlnm.Print_Titles" localSheetId="0">Orçamento!$1:$9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10" i="1"/>
  <c r="F53" i="1" l="1"/>
</calcChain>
</file>

<file path=xl/sharedStrings.xml><?xml version="1.0" encoding="utf-8"?>
<sst xmlns="http://schemas.openxmlformats.org/spreadsheetml/2006/main" count="134" uniqueCount="96">
  <si>
    <t>Código</t>
  </si>
  <si>
    <t>Designação</t>
  </si>
  <si>
    <t>Qtd.</t>
  </si>
  <si>
    <t>Un.</t>
  </si>
  <si>
    <t>Preço Unitário</t>
  </si>
  <si>
    <t>Artigo</t>
  </si>
  <si>
    <t>Valor</t>
  </si>
  <si>
    <t>TOTAL</t>
  </si>
  <si>
    <t>1</t>
  </si>
  <si>
    <t>Estaleiro</t>
  </si>
  <si>
    <t>1.1</t>
  </si>
  <si>
    <t>Montagem, manutenção e desmontagem de estaleiro, incluindo instalações provisórias de apoio para pessoal, equipamento e materiais a empregar na obra e todos os trabalhos necessários, montagem de vedações provisórias na periferia da obra afim de garantir a segurança de pessoas e viaturas, todos os trabalhos e materiais necessários para o seu bom funcionamento, satisfazendo as condições de Segurança, Higiene e Saúde no Trabalho,  incluindo todos trabalhos de acordo com C.E.. Layout e localização a aprovar pelo Dono de Obra.</t>
  </si>
  <si>
    <t>un</t>
  </si>
  <si>
    <t>1.2</t>
  </si>
  <si>
    <t>Fornecimento e instalação em obra de painel de informação, segundo modelo a definir pelo Dono da Obra, onde conste a identificação da Obra, do Dono da Obra, do Empreiteiro Adjudicatário com menção do respetivo alvará, bem como todos os elementos informativos considerados relevantes pelo Dono da Obra. Tudo de modo a salvaguardar a legislação em vigor e com as dimensões mínimas de 2,00 x 1,20 m. Inclui-se todas as inscrições, todos os materiais de fixação, todos os materiais e trabalhos complementares.</t>
  </si>
  <si>
    <t>1.3</t>
  </si>
  <si>
    <t>Elaboração e implementação de Fichas de Procedimento de Segurança, de acordo com a legislação em vigor, incluindo todos os materiais, meios humanos, equipamentos e elementos necessários para a sua implementação.</t>
  </si>
  <si>
    <t>1.4</t>
  </si>
  <si>
    <t>Execução do Plano de Prevenção e Gestão de Resíduos de Construção e Demolição, assegurando designadamente:- A promoção da reutilização de materiais e a incorporação de reciclados de RCD na obra;- A existência na obra de um sistema de acondicionamento adequado que permita a gestão seletiva dos RCD;- A aplicação em obra de uma metodologia de triagem de RCD ou, nos casos em que tal não seja possível, o seu encaminhamento para operador de gestão licenciado;- Que os RCD sejam mantidos em obra o mínimo tempo possível, sendo que, no caso de resíduos perigosos, esse período não pode ser superior a 3 meses.</t>
  </si>
  <si>
    <t>1.5</t>
  </si>
  <si>
    <t>Sinalização temporária de trabalhos, e desvios de trânsito, de acordo com projeto a elaborar pela entidade executante e aprovado pelo Dono de obra, nos termos do Decreto Regulamentar 22A/98 de 1 de Outubro, alterado pelos Decreto-regulamentares n.º 41/2002 de 20 de Agosto, e n.º 13/2003, de 26 de Junho, pelo Decreto-Lei n.º 39/2010, de 26 de abril, pelo Decreto Regulamentar n.º 2/2011, de 3 de março, pela Lei n.º 72/2013, de 3 de setembro e Decreto Regulamentar n.º 6/2019, de 22 de outubro, referente a sinalização vertical, horizontal e outros equipamentos necessários, incluindo fornecimento, implantação e colocação de sinalização se exigido pelo Dono de Obra.</t>
  </si>
  <si>
    <t>vg</t>
  </si>
  <si>
    <t>2</t>
  </si>
  <si>
    <t>Trabalhos preparatórios</t>
  </si>
  <si>
    <t>2.1</t>
  </si>
  <si>
    <t>Remoção de pavimento betuminoso</t>
  </si>
  <si>
    <t>m2</t>
  </si>
  <si>
    <t>2.2</t>
  </si>
  <si>
    <t>Escavação de solos para construção do muro</t>
  </si>
  <si>
    <t>m3</t>
  </si>
  <si>
    <t>2.3</t>
  </si>
  <si>
    <t>demolição e desmonte do muro existente em betão e blocos de betão, carga e transporte a vazadouro devidamente licenciado.</t>
  </si>
  <si>
    <t>2.4</t>
  </si>
  <si>
    <t>Arranque e demolição de lancil, carga e transporte a vazadouro autorizado.</t>
  </si>
  <si>
    <t>m</t>
  </si>
  <si>
    <t>2.5</t>
  </si>
  <si>
    <t>Arranque cuidado de calçada para reaproveitamento, carga e transporte a depósito indicado pela fiscalização.</t>
  </si>
  <si>
    <t>2.6</t>
  </si>
  <si>
    <t>Desmontagem cuidada de duas colunas de iluminação e acondicionamento cuidado das mesmas para posterior reaplicação, incluindo articulação com E-redes para desligar a rede de iluminação pública que abastece estes dois pontos de iluminação, incluindo todos os trabalhos necessários ao isolamento das pontas dos cabos, garantindo a segurança de todos e eliminando o risco de choque elétrico.</t>
  </si>
  <si>
    <t>2.7</t>
  </si>
  <si>
    <t>Desmontagem dos cabos elétricos de iluminação pública.</t>
  </si>
  <si>
    <t>2.8</t>
  </si>
  <si>
    <t>Execução de By-pass elétrico, de acordo com as especificação e indicações da E-redes, caso seja necessário garantir a iluminação pública do loteamento.</t>
  </si>
  <si>
    <t>3</t>
  </si>
  <si>
    <t>Muro em Betão Armado</t>
  </si>
  <si>
    <t>3.1</t>
  </si>
  <si>
    <t>Betão de limpeza</t>
  </si>
  <si>
    <t>3.2</t>
  </si>
  <si>
    <t>Execução de  Muro de suporte, incluindo sapata contínua de betão C30/37 (XC2(P); D12; S2; Cl 0,4) fabricado em central e betonagem com bomba, armaduras em aço A500 NR, transportado e colocado em obra segundo NP EN 206-1. Executada segundo NP ENV 13670-1. Inclui: 1. O transporte e movimento vertical e horizontal dos materiais em obra, inclusive carga e descarga dos camiões. 2. Colocação da armadura, com separadores homologados . 3. Betonagem e vibração do betão. 4.Coroamento e nivelamento da fundação. 5.Cura do betão. 6.Protecção e sinalização das armaduras salientes de espera. 7. Execução dos muros com cofragem melhorada com painés metálicos ou em madeira nova, com qualidade e acabamento para ficar à vista, e todos os trabalhos e materiais necessários para boa execução e perfeito acabamento.</t>
  </si>
  <si>
    <t>3.2.1</t>
  </si>
  <si>
    <t>3.2.1.1</t>
  </si>
  <si>
    <t>6,00m</t>
  </si>
  <si>
    <t>3.2.1.2</t>
  </si>
  <si>
    <t>3,00m</t>
  </si>
  <si>
    <t>3.2.1.3</t>
  </si>
  <si>
    <t>2,00m</t>
  </si>
  <si>
    <t>3.2.2</t>
  </si>
  <si>
    <t>Muros</t>
  </si>
  <si>
    <t>3.2.2.1</t>
  </si>
  <si>
    <t>3.2.2.2</t>
  </si>
  <si>
    <t>3.2.2.3</t>
  </si>
  <si>
    <t>3.3</t>
  </si>
  <si>
    <t>Execução de dreno no tardoz do muro (zona de encosto de enrocamento/ terras) com geotextil bem como um geodreno com Ø160 mm em polietileno, incluindo aplicação de membrana APP de 4kg/m2 a envolver a camada de material drenante (brita com granolumetria crescente), no tardoz dos muros de suporte, conforme apresentado em desenho de pormenor.Nota: Inclui ligação do dreno directamento à linha de água ( dono de obra tem que verificar se é possivél )</t>
  </si>
  <si>
    <t>3.4</t>
  </si>
  <si>
    <t>Reposição de solo com ABGE no tardoz dos muros até ao cimo do muro, devidamente espalhado, regado e compatado em camadas de 0,20m, levando como acabamento uma camada superficial de terra vegetal aproveitada da escavação na espessura de 0,30m</t>
  </si>
  <si>
    <t>4</t>
  </si>
  <si>
    <t>Guarda Corpos</t>
  </si>
  <si>
    <t>4.1</t>
  </si>
  <si>
    <t>Execução e montagem de guarda corpos com altura de 0,90m , constituída por elementos em aço pintado, na cor preto mate RAL 9005.Elementos:Corrimão em tubo quadrado de aço estrutural Ø50mm, pintado de preto mate; Tubos de fixação do gradeamento em Tubo aço rectangular  50x30x1.5mm, pintado de preto mate; Prumos em Tubo aço rectangular  50x30x1.5mm, pintado de preto mate; Gradeamento em tubo de aço Ø15 mm, pintado de preto mate; Bolacha de fixação em chapa soldada com 8mm de espessura, chumbada ao muro; Pintura: A tinta deverá ser adequada para exteriores – esmalte de base aquosa -  (tipo hammerite superia, cinofer ou equivalente), resistente às agressões climáticas, com aplicação prévia de primário adequado (tipo robbifer de secagem rápida ou equivalente)* após limpeza desengordurante. *(no caso de hammerite não é necessário primário)</t>
  </si>
  <si>
    <t>5</t>
  </si>
  <si>
    <t>Pavimentação</t>
  </si>
  <si>
    <t>5.1</t>
  </si>
  <si>
    <t>Fornecimento e aplicação de lancil calcário 15cm de largura com 30cm de altura, apricado com 15cm de espelho, incluindo  abertura de fundação, fornecimento e aplicação de betão C16/20 em fundação, refechamento de juntas e todos os trabalhos complementares a um bom acabamento.</t>
  </si>
  <si>
    <t>5.2</t>
  </si>
  <si>
    <t>Fornecimento e aplicação de lancil guia em pedra calcária 10cm de largura com 20cm de altura, incluindo  abertura de fundação, fornecimento e aplicação de betão C16/20 em fundação, refechamento de juntas e todos os trabalhos complementares a um bom acabamento.</t>
  </si>
  <si>
    <t>5.3</t>
  </si>
  <si>
    <t>AC 14 surf (BB) - Repavimentação com Betão Betuminoso com características de desgaste com inertes de granito azul ou ofite, aplicado em camada de desgaste, com 6 cm de espessura média, incluindo limpeza da plataforma, fresagem nas zonas de encontros com pavimentos existentes, rega de colagem e todos os trabalhos inerentes a sua boa execução de acordo com peças escritas e desenhadas do processo. Deverá ainda ser considerada a limpeza de plataforma, bermas, valetas, carga e transporte a depósito vazadouro dos produtos resultantes.</t>
  </si>
  <si>
    <t>5.4</t>
  </si>
  <si>
    <t>Fornecimento e aplicação de camada de regularização em AC 20 reg ligante (MBD - mistura betuminosa densa), com 0.06m de espessura média e D=2.35 ton/m3, incluíndo rega de impregnação em emulsão catiónica de rotura lenta (ECI) à taxa de 1.5kg/m2, todos os trabalhos e materiais.</t>
  </si>
  <si>
    <t>5.5</t>
  </si>
  <si>
    <t>Fornecimento e aplicação de calçada em calcário 7/9 no passeio a reconstruir, na zona necessária para a escavação para a fundação do muro de suporte, incluindo refechamento das juntas a aguada de cimento e areia ao traço 1/5, bem como todos os trabalhos e mão de obra necessários para um perfeito acabamento.</t>
  </si>
  <si>
    <t>6</t>
  </si>
  <si>
    <t>Infraestruturas - Iluminação Púbica</t>
  </si>
  <si>
    <t>6.1</t>
  </si>
  <si>
    <t>Fornecimento e colocação de tubos polietileno corrugado de parede dupla, rígido, PE 63, enterrado em vala, para enfiamento de cabos, incluindo abertura de vala, aplicação de almofada de assentamento, enchimento da vala com ABGE e fita sinalizadores de  acordo com as normas da E-Redes.</t>
  </si>
  <si>
    <t>6.2</t>
  </si>
  <si>
    <t>Abertura de vala, fornecimento e montagem de manilhas de betão de Ø400mm para enterramento de futuras colunas de iluminação pública, cheias de areia e devidamente  assinaladas/marcadas no muro.</t>
  </si>
  <si>
    <t>6.3</t>
  </si>
  <si>
    <t>Fornecimento e instalação de cabo elétrico para iluminação pública</t>
  </si>
  <si>
    <t>6.4</t>
  </si>
  <si>
    <t>instalação das duas colunas e luminárias anteriormente desmontadas e acondicionadas, incluindo todos os trabalhos necessários ao seu perfeito funcionamento, incluindo eventuais licenciamento ncessários e termos de responsabilidade do trabalho executado.</t>
  </si>
  <si>
    <t>LISTA DE QUANTIDADES E ESPÉCIES DE TRABALHOS DO PROJECTO 75/26</t>
  </si>
  <si>
    <t/>
  </si>
  <si>
    <t>Sapatas dos muros</t>
  </si>
  <si>
    <t>ANEXO III - MAPA QUANTIDADES TRABALHO</t>
  </si>
  <si>
    <t>T - 01/2026 - \RECONSTRUÇÃO DE MURO DE SUPORTE NA RUA MINA DO LENHITE - MARRAZES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</si>
</sst>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0.00\ &quot;€&quot;_-;\-* #,##0.00\ &quot;€&quot;_-;_-* &quot;-&quot;???\ &quot;€&quot;_-;_-@_-"/>
  </numFmts>
  <fonts count="5" x14ac:knownFonts="1">
    <font>
      <sz val="11"/>
      <color theme="1"/>
      <name val="Calibri"/>
      <family val="2"/>
      <scheme val="minor"/>
    </font>
    <font>
      <sz val="11"/>
      <color theme="1"/>
      <name val="Calibri"/>
      <family val="2"/>
      <scheme val="minor"/>
    </font>
    <font>
      <b/>
      <sz val="10"/>
      <color theme="1"/>
      <name val="Roboto"/>
    </font>
    <font>
      <b/>
      <sz val="11"/>
      <color theme="1"/>
      <name val="Roboto"/>
    </font>
    <font>
      <sz val="10"/>
      <color theme="1"/>
      <name val="Roboto"/>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6">
    <xf numFmtId="0" fontId="0" fillId="0" borderId="0" xfId="0"/>
    <xf numFmtId="0" fontId="4" fillId="0" borderId="0" xfId="0" applyFont="1"/>
    <xf numFmtId="0" fontId="4" fillId="0" borderId="15" xfId="0" applyFont="1" applyBorder="1" applyAlignment="1">
      <alignment horizontal="left" vertical="top"/>
    </xf>
    <xf numFmtId="0" fontId="4" fillId="0" borderId="16" xfId="1" applyNumberFormat="1" applyFont="1" applyBorder="1" applyAlignment="1">
      <alignment horizontal="left" vertical="top"/>
    </xf>
    <xf numFmtId="164" fontId="4" fillId="0" borderId="17" xfId="1" applyFont="1" applyBorder="1" applyAlignment="1">
      <alignment vertical="top" wrapText="1"/>
    </xf>
    <xf numFmtId="0" fontId="4" fillId="0" borderId="0" xfId="0" applyFont="1" applyAlignment="1">
      <alignment vertical="top" wrapText="1"/>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4" fillId="0" borderId="13" xfId="0" applyFont="1" applyBorder="1"/>
    <xf numFmtId="2" fontId="4" fillId="0" borderId="16" xfId="0" applyNumberFormat="1" applyFont="1" applyBorder="1" applyAlignment="1">
      <alignment horizontal="right" vertical="top"/>
    </xf>
    <xf numFmtId="165" fontId="4" fillId="0" borderId="16" xfId="1" applyNumberFormat="1" applyFont="1" applyBorder="1" applyAlignment="1">
      <alignment horizontal="center" vertical="top"/>
    </xf>
    <xf numFmtId="0" fontId="2" fillId="2" borderId="4" xfId="0" applyFont="1" applyFill="1" applyBorder="1" applyAlignment="1">
      <alignment vertical="center"/>
    </xf>
    <xf numFmtId="0" fontId="2" fillId="2" borderId="6" xfId="0" applyFont="1" applyFill="1" applyBorder="1" applyAlignment="1">
      <alignment vertical="center"/>
    </xf>
    <xf numFmtId="164" fontId="2" fillId="2" borderId="5" xfId="0" applyNumberFormat="1" applyFont="1" applyFill="1" applyBorder="1" applyAlignment="1">
      <alignment vertical="center"/>
    </xf>
    <xf numFmtId="0" fontId="2" fillId="0" borderId="8" xfId="0" applyFont="1" applyBorder="1" applyAlignment="1">
      <alignment vertical="top"/>
    </xf>
    <xf numFmtId="0" fontId="3" fillId="0" borderId="12" xfId="0" applyFont="1" applyBorder="1" applyAlignment="1">
      <alignment vertical="top"/>
    </xf>
    <xf numFmtId="0" fontId="3" fillId="0" borderId="9" xfId="0" applyFont="1" applyBorder="1" applyAlignment="1">
      <alignment vertical="top"/>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1" xfId="0" applyFont="1" applyBorder="1" applyAlignment="1">
      <alignment horizontal="center" vertical="top"/>
    </xf>
    <xf numFmtId="0" fontId="3" fillId="0" borderId="11" xfId="0" applyFont="1" applyBorder="1" applyAlignment="1">
      <alignment horizontal="center" vertical="top"/>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4" fillId="0" borderId="16" xfId="0" applyFont="1" applyBorder="1" applyAlignment="1">
      <alignment horizontal="justify" vertical="justify" wrapText="1"/>
    </xf>
    <xf numFmtId="49" fontId="4" fillId="0" borderId="16" xfId="0" applyNumberFormat="1" applyFont="1" applyBorder="1" applyAlignment="1">
      <alignment horizontal="justify" vertical="justify" wrapText="1"/>
    </xf>
  </cellXfs>
  <cellStyles count="2">
    <cellStyle name="Mo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161925</xdr:rowOff>
    </xdr:from>
    <xdr:to>
      <xdr:col>1</xdr:col>
      <xdr:colOff>1219200</xdr:colOff>
      <xdr:row>3</xdr:row>
      <xdr:rowOff>85725</xdr:rowOff>
    </xdr:to>
    <xdr:pic>
      <xdr:nvPicPr>
        <xdr:cNvPr id="2" name="Imagem 1">
          <a:extLst>
            <a:ext uri="{FF2B5EF4-FFF2-40B4-BE49-F238E27FC236}">
              <a16:creationId xmlns:a16="http://schemas.microsoft.com/office/drawing/2014/main" id="{10AA6DEB-E6E1-4FF3-B367-DCDFF327FD9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48" r="-1"/>
        <a:stretch>
          <a:fillRect/>
        </a:stretch>
      </xdr:blipFill>
      <xdr:spPr bwMode="auto">
        <a:xfrm>
          <a:off x="85725" y="161925"/>
          <a:ext cx="20955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3"/>
  <sheetViews>
    <sheetView showGridLines="0" tabSelected="1" zoomScaleNormal="100" workbookViewId="0">
      <selection activeCell="L7" sqref="L7"/>
    </sheetView>
  </sheetViews>
  <sheetFormatPr defaultRowHeight="12.75" x14ac:dyDescent="0.2"/>
  <cols>
    <col min="1" max="1" width="14.42578125" style="1" customWidth="1"/>
    <col min="2" max="2" width="88.5703125" style="1" customWidth="1"/>
    <col min="3" max="3" width="15.7109375" style="1" customWidth="1"/>
    <col min="4" max="4" width="4.28515625" style="1" customWidth="1"/>
    <col min="5" max="6" width="14.28515625" style="1" customWidth="1"/>
    <col min="7" max="16384" width="9.140625" style="1"/>
  </cols>
  <sheetData>
    <row r="1" spans="1:6" ht="22.5" customHeight="1" x14ac:dyDescent="0.2">
      <c r="A1" s="14"/>
      <c r="B1" s="28" t="s">
        <v>94</v>
      </c>
      <c r="C1" s="28"/>
      <c r="D1" s="28"/>
      <c r="E1" s="28"/>
      <c r="F1" s="29"/>
    </row>
    <row r="2" spans="1:6" ht="12.75" customHeight="1" x14ac:dyDescent="0.2">
      <c r="A2" s="15"/>
      <c r="B2" s="30" t="s">
        <v>95</v>
      </c>
      <c r="C2" s="30"/>
      <c r="D2" s="30"/>
      <c r="E2" s="30"/>
      <c r="F2" s="31"/>
    </row>
    <row r="3" spans="1:6" ht="12.75" customHeight="1" x14ac:dyDescent="0.2">
      <c r="A3" s="15"/>
      <c r="B3" s="30"/>
      <c r="C3" s="30"/>
      <c r="D3" s="30"/>
      <c r="E3" s="30"/>
      <c r="F3" s="31"/>
    </row>
    <row r="4" spans="1:6" ht="18.75" customHeight="1" x14ac:dyDescent="0.2">
      <c r="A4" s="16"/>
      <c r="B4" s="32"/>
      <c r="C4" s="32"/>
      <c r="D4" s="32"/>
      <c r="E4" s="32"/>
      <c r="F4" s="33"/>
    </row>
    <row r="5" spans="1:6" ht="11.25" customHeight="1" x14ac:dyDescent="0.2">
      <c r="F5" s="8"/>
    </row>
    <row r="6" spans="1:6" ht="12.75" customHeight="1" x14ac:dyDescent="0.2">
      <c r="A6" s="19" t="s">
        <v>91</v>
      </c>
      <c r="B6" s="20"/>
      <c r="C6" s="20"/>
      <c r="D6" s="20"/>
      <c r="E6" s="20"/>
      <c r="F6" s="21"/>
    </row>
    <row r="7" spans="1:6" ht="12.75" customHeight="1" x14ac:dyDescent="0.2">
      <c r="A7" s="22"/>
      <c r="B7" s="23"/>
      <c r="C7" s="23"/>
      <c r="D7" s="23"/>
      <c r="E7" s="23"/>
      <c r="F7" s="24"/>
    </row>
    <row r="8" spans="1:6" ht="15" customHeight="1" x14ac:dyDescent="0.2">
      <c r="A8" s="17" t="s">
        <v>0</v>
      </c>
      <c r="B8" s="17" t="s">
        <v>1</v>
      </c>
      <c r="C8" s="25" t="s">
        <v>5</v>
      </c>
      <c r="D8" s="26"/>
      <c r="E8" s="26"/>
      <c r="F8" s="27"/>
    </row>
    <row r="9" spans="1:6" x14ac:dyDescent="0.2">
      <c r="A9" s="18"/>
      <c r="B9" s="18"/>
      <c r="C9" s="6" t="s">
        <v>2</v>
      </c>
      <c r="D9" s="7" t="s">
        <v>3</v>
      </c>
      <c r="E9" s="7" t="s">
        <v>4</v>
      </c>
      <c r="F9" s="7" t="s">
        <v>6</v>
      </c>
    </row>
    <row r="10" spans="1:6" s="5" customFormat="1" x14ac:dyDescent="0.25">
      <c r="A10" s="2" t="s">
        <v>8</v>
      </c>
      <c r="B10" s="34" t="s">
        <v>9</v>
      </c>
      <c r="C10" s="9"/>
      <c r="D10" s="3" t="s">
        <v>92</v>
      </c>
      <c r="E10" s="10"/>
      <c r="F10" s="4" t="str">
        <f>IF(C10&gt;0,ROUND(E10*C10,2),"")</f>
        <v/>
      </c>
    </row>
    <row r="11" spans="1:6" s="5" customFormat="1" ht="76.5" x14ac:dyDescent="0.25">
      <c r="A11" s="2" t="s">
        <v>10</v>
      </c>
      <c r="B11" s="35" t="s">
        <v>11</v>
      </c>
      <c r="C11" s="9">
        <v>1</v>
      </c>
      <c r="D11" s="3" t="s">
        <v>12</v>
      </c>
      <c r="E11" s="10"/>
      <c r="F11" s="4">
        <f t="shared" ref="F11:F50" si="0">IF(C11&gt;0,ROUND(E11*C11,2),"")</f>
        <v>0</v>
      </c>
    </row>
    <row r="12" spans="1:6" s="5" customFormat="1" ht="76.5" x14ac:dyDescent="0.25">
      <c r="A12" s="2" t="s">
        <v>13</v>
      </c>
      <c r="B12" s="34" t="s">
        <v>14</v>
      </c>
      <c r="C12" s="9">
        <v>1</v>
      </c>
      <c r="D12" s="3" t="s">
        <v>12</v>
      </c>
      <c r="E12" s="10"/>
      <c r="F12" s="4">
        <f t="shared" si="0"/>
        <v>0</v>
      </c>
    </row>
    <row r="13" spans="1:6" s="5" customFormat="1" ht="38.25" x14ac:dyDescent="0.25">
      <c r="A13" s="2" t="s">
        <v>15</v>
      </c>
      <c r="B13" s="34" t="s">
        <v>16</v>
      </c>
      <c r="C13" s="9">
        <v>1</v>
      </c>
      <c r="D13" s="3" t="s">
        <v>12</v>
      </c>
      <c r="E13" s="10"/>
      <c r="F13" s="4">
        <f t="shared" si="0"/>
        <v>0</v>
      </c>
    </row>
    <row r="14" spans="1:6" s="5" customFormat="1" ht="89.25" x14ac:dyDescent="0.25">
      <c r="A14" s="2" t="s">
        <v>17</v>
      </c>
      <c r="B14" s="34" t="s">
        <v>18</v>
      </c>
      <c r="C14" s="9">
        <v>1</v>
      </c>
      <c r="D14" s="3" t="s">
        <v>12</v>
      </c>
      <c r="E14" s="10"/>
      <c r="F14" s="4">
        <f t="shared" si="0"/>
        <v>0</v>
      </c>
    </row>
    <row r="15" spans="1:6" s="5" customFormat="1" ht="89.25" x14ac:dyDescent="0.25">
      <c r="A15" s="2" t="s">
        <v>19</v>
      </c>
      <c r="B15" s="34" t="s">
        <v>20</v>
      </c>
      <c r="C15" s="9">
        <v>1</v>
      </c>
      <c r="D15" s="3" t="s">
        <v>21</v>
      </c>
      <c r="E15" s="10"/>
      <c r="F15" s="4">
        <f t="shared" si="0"/>
        <v>0</v>
      </c>
    </row>
    <row r="16" spans="1:6" s="5" customFormat="1" x14ac:dyDescent="0.25">
      <c r="A16" s="2" t="s">
        <v>22</v>
      </c>
      <c r="B16" s="34" t="s">
        <v>23</v>
      </c>
      <c r="C16" s="9"/>
      <c r="D16" s="3" t="s">
        <v>92</v>
      </c>
      <c r="E16" s="10"/>
      <c r="F16" s="4" t="str">
        <f t="shared" si="0"/>
        <v/>
      </c>
    </row>
    <row r="17" spans="1:6" s="5" customFormat="1" x14ac:dyDescent="0.25">
      <c r="A17" s="2" t="s">
        <v>24</v>
      </c>
      <c r="B17" s="34" t="s">
        <v>25</v>
      </c>
      <c r="C17" s="9">
        <v>260</v>
      </c>
      <c r="D17" s="3" t="s">
        <v>26</v>
      </c>
      <c r="E17" s="10"/>
      <c r="F17" s="4">
        <f t="shared" si="0"/>
        <v>0</v>
      </c>
    </row>
    <row r="18" spans="1:6" s="5" customFormat="1" x14ac:dyDescent="0.25">
      <c r="A18" s="2" t="s">
        <v>27</v>
      </c>
      <c r="B18" s="34" t="s">
        <v>28</v>
      </c>
      <c r="C18" s="9">
        <v>780</v>
      </c>
      <c r="D18" s="3" t="s">
        <v>29</v>
      </c>
      <c r="E18" s="10"/>
      <c r="F18" s="4">
        <f t="shared" si="0"/>
        <v>0</v>
      </c>
    </row>
    <row r="19" spans="1:6" s="5" customFormat="1" ht="25.5" x14ac:dyDescent="0.25">
      <c r="A19" s="2" t="s">
        <v>30</v>
      </c>
      <c r="B19" s="34" t="s">
        <v>31</v>
      </c>
      <c r="C19" s="9">
        <v>1</v>
      </c>
      <c r="D19" s="3" t="s">
        <v>21</v>
      </c>
      <c r="E19" s="10"/>
      <c r="F19" s="4">
        <f t="shared" si="0"/>
        <v>0</v>
      </c>
    </row>
    <row r="20" spans="1:6" s="5" customFormat="1" x14ac:dyDescent="0.25">
      <c r="A20" s="2" t="s">
        <v>32</v>
      </c>
      <c r="B20" s="34" t="s">
        <v>33</v>
      </c>
      <c r="C20" s="9">
        <v>47</v>
      </c>
      <c r="D20" s="3" t="s">
        <v>34</v>
      </c>
      <c r="E20" s="10"/>
      <c r="F20" s="4">
        <f t="shared" si="0"/>
        <v>0</v>
      </c>
    </row>
    <row r="21" spans="1:6" s="5" customFormat="1" ht="25.5" x14ac:dyDescent="0.25">
      <c r="A21" s="2" t="s">
        <v>35</v>
      </c>
      <c r="B21" s="34" t="s">
        <v>36</v>
      </c>
      <c r="C21" s="9">
        <v>70.5</v>
      </c>
      <c r="D21" s="3" t="s">
        <v>26</v>
      </c>
      <c r="E21" s="10"/>
      <c r="F21" s="4">
        <f t="shared" si="0"/>
        <v>0</v>
      </c>
    </row>
    <row r="22" spans="1:6" s="5" customFormat="1" ht="51" x14ac:dyDescent="0.25">
      <c r="A22" s="2" t="s">
        <v>37</v>
      </c>
      <c r="B22" s="34" t="s">
        <v>38</v>
      </c>
      <c r="C22" s="9">
        <v>1</v>
      </c>
      <c r="D22" s="3" t="s">
        <v>21</v>
      </c>
      <c r="E22" s="10"/>
      <c r="F22" s="4">
        <f t="shared" si="0"/>
        <v>0</v>
      </c>
    </row>
    <row r="23" spans="1:6" s="5" customFormat="1" x14ac:dyDescent="0.25">
      <c r="A23" s="2" t="s">
        <v>39</v>
      </c>
      <c r="B23" s="34" t="s">
        <v>40</v>
      </c>
      <c r="C23" s="9">
        <v>1</v>
      </c>
      <c r="D23" s="3" t="s">
        <v>21</v>
      </c>
      <c r="E23" s="10"/>
      <c r="F23" s="4">
        <f t="shared" si="0"/>
        <v>0</v>
      </c>
    </row>
    <row r="24" spans="1:6" s="5" customFormat="1" ht="25.5" x14ac:dyDescent="0.25">
      <c r="A24" s="2" t="s">
        <v>41</v>
      </c>
      <c r="B24" s="34" t="s">
        <v>42</v>
      </c>
      <c r="C24" s="9">
        <v>1</v>
      </c>
      <c r="D24" s="3" t="s">
        <v>21</v>
      </c>
      <c r="E24" s="10"/>
      <c r="F24" s="4">
        <f t="shared" si="0"/>
        <v>0</v>
      </c>
    </row>
    <row r="25" spans="1:6" s="5" customFormat="1" x14ac:dyDescent="0.25">
      <c r="A25" s="2" t="s">
        <v>43</v>
      </c>
      <c r="B25" s="34" t="s">
        <v>44</v>
      </c>
      <c r="C25" s="9"/>
      <c r="D25" s="3" t="s">
        <v>92</v>
      </c>
      <c r="E25" s="10"/>
      <c r="F25" s="4" t="str">
        <f t="shared" si="0"/>
        <v/>
      </c>
    </row>
    <row r="26" spans="1:6" s="5" customFormat="1" x14ac:dyDescent="0.25">
      <c r="A26" s="2" t="s">
        <v>45</v>
      </c>
      <c r="B26" s="34" t="s">
        <v>46</v>
      </c>
      <c r="C26" s="9">
        <v>9.4</v>
      </c>
      <c r="D26" s="3" t="s">
        <v>29</v>
      </c>
      <c r="E26" s="10"/>
      <c r="F26" s="4">
        <f t="shared" si="0"/>
        <v>0</v>
      </c>
    </row>
    <row r="27" spans="1:6" s="5" customFormat="1" ht="114.75" x14ac:dyDescent="0.25">
      <c r="A27" s="2" t="s">
        <v>47</v>
      </c>
      <c r="B27" s="34" t="s">
        <v>48</v>
      </c>
      <c r="C27" s="9"/>
      <c r="D27" s="3" t="s">
        <v>92</v>
      </c>
      <c r="E27" s="10"/>
      <c r="F27" s="4" t="str">
        <f t="shared" si="0"/>
        <v/>
      </c>
    </row>
    <row r="28" spans="1:6" s="5" customFormat="1" x14ac:dyDescent="0.25">
      <c r="A28" s="2" t="s">
        <v>49</v>
      </c>
      <c r="B28" s="34" t="s">
        <v>93</v>
      </c>
      <c r="C28" s="9"/>
      <c r="D28" s="3" t="s">
        <v>92</v>
      </c>
      <c r="E28" s="10"/>
      <c r="F28" s="4" t="str">
        <f t="shared" si="0"/>
        <v/>
      </c>
    </row>
    <row r="29" spans="1:6" s="5" customFormat="1" x14ac:dyDescent="0.25">
      <c r="A29" s="2" t="s">
        <v>50</v>
      </c>
      <c r="B29" s="34" t="s">
        <v>51</v>
      </c>
      <c r="C29" s="9">
        <v>47.25</v>
      </c>
      <c r="D29" s="3" t="s">
        <v>29</v>
      </c>
      <c r="E29" s="10"/>
      <c r="F29" s="4">
        <f t="shared" si="0"/>
        <v>0</v>
      </c>
    </row>
    <row r="30" spans="1:6" s="5" customFormat="1" x14ac:dyDescent="0.25">
      <c r="A30" s="2" t="s">
        <v>52</v>
      </c>
      <c r="B30" s="34" t="s">
        <v>53</v>
      </c>
      <c r="C30" s="9">
        <v>7.68</v>
      </c>
      <c r="D30" s="3" t="s">
        <v>29</v>
      </c>
      <c r="E30" s="10"/>
      <c r="F30" s="4">
        <f t="shared" si="0"/>
        <v>0</v>
      </c>
    </row>
    <row r="31" spans="1:6" s="5" customFormat="1" x14ac:dyDescent="0.25">
      <c r="A31" s="2" t="s">
        <v>54</v>
      </c>
      <c r="B31" s="34" t="s">
        <v>55</v>
      </c>
      <c r="C31" s="9">
        <v>6.75</v>
      </c>
      <c r="D31" s="3" t="s">
        <v>29</v>
      </c>
      <c r="E31" s="10"/>
      <c r="F31" s="4">
        <f t="shared" si="0"/>
        <v>0</v>
      </c>
    </row>
    <row r="32" spans="1:6" s="5" customFormat="1" x14ac:dyDescent="0.25">
      <c r="A32" s="2" t="s">
        <v>56</v>
      </c>
      <c r="B32" s="34" t="s">
        <v>57</v>
      </c>
      <c r="C32" s="9"/>
      <c r="D32" s="3" t="s">
        <v>92</v>
      </c>
      <c r="E32" s="10"/>
      <c r="F32" s="4" t="str">
        <f t="shared" si="0"/>
        <v/>
      </c>
    </row>
    <row r="33" spans="1:6" s="5" customFormat="1" x14ac:dyDescent="0.25">
      <c r="A33" s="2" t="s">
        <v>58</v>
      </c>
      <c r="B33" s="34" t="s">
        <v>51</v>
      </c>
      <c r="C33" s="9">
        <v>52.5</v>
      </c>
      <c r="D33" s="3" t="s">
        <v>29</v>
      </c>
      <c r="E33" s="10"/>
      <c r="F33" s="4">
        <f t="shared" si="0"/>
        <v>0</v>
      </c>
    </row>
    <row r="34" spans="1:6" s="5" customFormat="1" x14ac:dyDescent="0.25">
      <c r="A34" s="2" t="s">
        <v>59</v>
      </c>
      <c r="B34" s="34" t="s">
        <v>53</v>
      </c>
      <c r="C34" s="9">
        <v>4.8</v>
      </c>
      <c r="D34" s="3" t="s">
        <v>29</v>
      </c>
      <c r="E34" s="10"/>
      <c r="F34" s="4">
        <f t="shared" si="0"/>
        <v>0</v>
      </c>
    </row>
    <row r="35" spans="1:6" s="5" customFormat="1" x14ac:dyDescent="0.25">
      <c r="A35" s="2" t="s">
        <v>60</v>
      </c>
      <c r="B35" s="34" t="s">
        <v>55</v>
      </c>
      <c r="C35" s="9">
        <v>4</v>
      </c>
      <c r="D35" s="3" t="s">
        <v>29</v>
      </c>
      <c r="E35" s="10"/>
      <c r="F35" s="4">
        <f t="shared" si="0"/>
        <v>0</v>
      </c>
    </row>
    <row r="36" spans="1:6" s="5" customFormat="1" ht="63.75" x14ac:dyDescent="0.25">
      <c r="A36" s="2" t="s">
        <v>61</v>
      </c>
      <c r="B36" s="34" t="s">
        <v>62</v>
      </c>
      <c r="C36" s="9">
        <v>39</v>
      </c>
      <c r="D36" s="3" t="s">
        <v>34</v>
      </c>
      <c r="E36" s="10"/>
      <c r="F36" s="4">
        <f t="shared" si="0"/>
        <v>0</v>
      </c>
    </row>
    <row r="37" spans="1:6" s="5" customFormat="1" ht="38.25" x14ac:dyDescent="0.25">
      <c r="A37" s="2" t="s">
        <v>63</v>
      </c>
      <c r="B37" s="34" t="s">
        <v>64</v>
      </c>
      <c r="C37" s="9">
        <v>780</v>
      </c>
      <c r="D37" s="3" t="s">
        <v>29</v>
      </c>
      <c r="E37" s="10"/>
      <c r="F37" s="4">
        <f t="shared" si="0"/>
        <v>0</v>
      </c>
    </row>
    <row r="38" spans="1:6" s="5" customFormat="1" x14ac:dyDescent="0.25">
      <c r="A38" s="2" t="s">
        <v>65</v>
      </c>
      <c r="B38" s="34" t="s">
        <v>66</v>
      </c>
      <c r="C38" s="9"/>
      <c r="D38" s="3" t="s">
        <v>92</v>
      </c>
      <c r="E38" s="10"/>
      <c r="F38" s="4" t="str">
        <f t="shared" si="0"/>
        <v/>
      </c>
    </row>
    <row r="39" spans="1:6" s="5" customFormat="1" ht="114.75" x14ac:dyDescent="0.25">
      <c r="A39" s="2" t="s">
        <v>67</v>
      </c>
      <c r="B39" s="34" t="s">
        <v>68</v>
      </c>
      <c r="C39" s="9">
        <v>30</v>
      </c>
      <c r="D39" s="3" t="s">
        <v>34</v>
      </c>
      <c r="E39" s="10"/>
      <c r="F39" s="4">
        <f t="shared" si="0"/>
        <v>0</v>
      </c>
    </row>
    <row r="40" spans="1:6" s="5" customFormat="1" x14ac:dyDescent="0.25">
      <c r="A40" s="2" t="s">
        <v>69</v>
      </c>
      <c r="B40" s="34" t="s">
        <v>70</v>
      </c>
      <c r="C40" s="9"/>
      <c r="D40" s="3" t="s">
        <v>92</v>
      </c>
      <c r="E40" s="10"/>
      <c r="F40" s="4" t="str">
        <f t="shared" si="0"/>
        <v/>
      </c>
    </row>
    <row r="41" spans="1:6" s="5" customFormat="1" ht="38.25" x14ac:dyDescent="0.25">
      <c r="A41" s="2" t="s">
        <v>71</v>
      </c>
      <c r="B41" s="34" t="s">
        <v>72</v>
      </c>
      <c r="C41" s="9">
        <v>47</v>
      </c>
      <c r="D41" s="3" t="s">
        <v>34</v>
      </c>
      <c r="E41" s="10"/>
      <c r="F41" s="4">
        <f t="shared" si="0"/>
        <v>0</v>
      </c>
    </row>
    <row r="42" spans="1:6" s="5" customFormat="1" ht="38.25" x14ac:dyDescent="0.25">
      <c r="A42" s="2" t="s">
        <v>73</v>
      </c>
      <c r="B42" s="34" t="s">
        <v>74</v>
      </c>
      <c r="C42" s="9">
        <v>47</v>
      </c>
      <c r="D42" s="3" t="s">
        <v>34</v>
      </c>
      <c r="E42" s="10"/>
      <c r="F42" s="4">
        <f t="shared" si="0"/>
        <v>0</v>
      </c>
    </row>
    <row r="43" spans="1:6" s="5" customFormat="1" ht="76.5" x14ac:dyDescent="0.25">
      <c r="A43" s="2" t="s">
        <v>75</v>
      </c>
      <c r="B43" s="34" t="s">
        <v>76</v>
      </c>
      <c r="C43" s="9">
        <v>260</v>
      </c>
      <c r="D43" s="3" t="s">
        <v>26</v>
      </c>
      <c r="E43" s="10"/>
      <c r="F43" s="4">
        <f t="shared" si="0"/>
        <v>0</v>
      </c>
    </row>
    <row r="44" spans="1:6" s="5" customFormat="1" ht="38.25" x14ac:dyDescent="0.25">
      <c r="A44" s="2" t="s">
        <v>77</v>
      </c>
      <c r="B44" s="34" t="s">
        <v>78</v>
      </c>
      <c r="C44" s="9">
        <v>260</v>
      </c>
      <c r="D44" s="3" t="s">
        <v>26</v>
      </c>
      <c r="E44" s="10"/>
      <c r="F44" s="4">
        <f t="shared" si="0"/>
        <v>0</v>
      </c>
    </row>
    <row r="45" spans="1:6" s="5" customFormat="1" ht="51" x14ac:dyDescent="0.25">
      <c r="A45" s="2" t="s">
        <v>79</v>
      </c>
      <c r="B45" s="34" t="s">
        <v>80</v>
      </c>
      <c r="C45" s="9">
        <v>70.5</v>
      </c>
      <c r="D45" s="3" t="s">
        <v>26</v>
      </c>
      <c r="E45" s="10"/>
      <c r="F45" s="4">
        <f t="shared" si="0"/>
        <v>0</v>
      </c>
    </row>
    <row r="46" spans="1:6" s="5" customFormat="1" x14ac:dyDescent="0.25">
      <c r="A46" s="2" t="s">
        <v>81</v>
      </c>
      <c r="B46" s="34" t="s">
        <v>82</v>
      </c>
      <c r="C46" s="9"/>
      <c r="D46" s="3" t="s">
        <v>92</v>
      </c>
      <c r="E46" s="10"/>
      <c r="F46" s="4" t="str">
        <f t="shared" si="0"/>
        <v/>
      </c>
    </row>
    <row r="47" spans="1:6" s="5" customFormat="1" ht="38.25" x14ac:dyDescent="0.25">
      <c r="A47" s="2" t="s">
        <v>83</v>
      </c>
      <c r="B47" s="34" t="s">
        <v>84</v>
      </c>
      <c r="C47" s="9">
        <v>45</v>
      </c>
      <c r="D47" s="3" t="s">
        <v>34</v>
      </c>
      <c r="E47" s="10"/>
      <c r="F47" s="4">
        <f t="shared" si="0"/>
        <v>0</v>
      </c>
    </row>
    <row r="48" spans="1:6" s="5" customFormat="1" ht="25.5" x14ac:dyDescent="0.25">
      <c r="A48" s="2" t="s">
        <v>85</v>
      </c>
      <c r="B48" s="34" t="s">
        <v>86</v>
      </c>
      <c r="C48" s="9">
        <v>2</v>
      </c>
      <c r="D48" s="3" t="s">
        <v>12</v>
      </c>
      <c r="E48" s="10"/>
      <c r="F48" s="4">
        <f t="shared" si="0"/>
        <v>0</v>
      </c>
    </row>
    <row r="49" spans="1:6" s="5" customFormat="1" x14ac:dyDescent="0.25">
      <c r="A49" s="2" t="s">
        <v>87</v>
      </c>
      <c r="B49" s="34" t="s">
        <v>88</v>
      </c>
      <c r="C49" s="9">
        <v>45</v>
      </c>
      <c r="D49" s="3" t="s">
        <v>34</v>
      </c>
      <c r="E49" s="10"/>
      <c r="F49" s="4">
        <f t="shared" si="0"/>
        <v>0</v>
      </c>
    </row>
    <row r="50" spans="1:6" s="5" customFormat="1" ht="38.25" x14ac:dyDescent="0.25">
      <c r="A50" s="2" t="s">
        <v>89</v>
      </c>
      <c r="B50" s="34" t="s">
        <v>90</v>
      </c>
      <c r="C50" s="9">
        <v>1</v>
      </c>
      <c r="D50" s="3" t="s">
        <v>21</v>
      </c>
      <c r="E50" s="10"/>
      <c r="F50" s="4">
        <f t="shared" si="0"/>
        <v>0</v>
      </c>
    </row>
    <row r="51" spans="1:6" ht="7.5" customHeight="1" x14ac:dyDescent="0.2"/>
    <row r="52" spans="1:6" ht="4.5" customHeight="1" x14ac:dyDescent="0.2"/>
    <row r="53" spans="1:6" x14ac:dyDescent="0.2">
      <c r="D53" s="11" t="s">
        <v>7</v>
      </c>
      <c r="E53" s="12"/>
      <c r="F53" s="13">
        <f>SUM(F10:F50)</f>
        <v>0</v>
      </c>
    </row>
  </sheetData>
  <mergeCells count="6">
    <mergeCell ref="B8:B9"/>
    <mergeCell ref="A6:F7"/>
    <mergeCell ref="C8:F8"/>
    <mergeCell ref="A8:A9"/>
    <mergeCell ref="B1:F1"/>
    <mergeCell ref="B2:F4"/>
  </mergeCells>
  <pageMargins left="0.23622047244094491" right="0.23622047244094491" top="0.74803149606299213" bottom="0.74803149606299213" header="0.31496062992125984" footer="0.31496062992125984"/>
  <pageSetup paperSize="9" scale="84" fitToHeight="10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Orçamento</vt:lpstr>
      <vt:lpstr>Orçamento!Área_de_Impressão</vt:lpstr>
      <vt:lpstr>Orçamento!Títulos_de_Impressão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Medidata</dc:creator>
  <cp:lastModifiedBy>Hélia Maria Ribeirete</cp:lastModifiedBy>
  <cp:lastPrinted>2010-10-15T11:19:54Z</cp:lastPrinted>
  <dcterms:created xsi:type="dcterms:W3CDTF">2010-10-11T10:20:31Z</dcterms:created>
  <dcterms:modified xsi:type="dcterms:W3CDTF">2026-03-31T12:47:43Z</dcterms:modified>
</cp:coreProperties>
</file>