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hare\dom\2026\00_COLOCAR_PLATAFORMA\EMPREITADAS\T_183_2026_Execução e Manutenção de Passeios e Pavimentos em Calçada e Lajetas, no concelho de Leiria 2026-2027 (DECGO)\01_DOCS_PARA_ASSINATURA\DOCS CONTRATACAO_DICP\MQT DICP\"/>
    </mc:Choice>
  </mc:AlternateContent>
  <xr:revisionPtr revIDLastSave="0" documentId="8_{7B48BFC0-ED08-43C7-92A9-8A5A04E854B4}" xr6:coauthVersionLast="47" xr6:coauthVersionMax="47" xr10:uidLastSave="{00000000-0000-0000-0000-000000000000}"/>
  <bookViews>
    <workbookView xWindow="-120" yWindow="-120" windowWidth="29040" windowHeight="15840" xr2:uid="{00000000-000D-0000-FFFF-FFFF00000000}"/>
  </bookViews>
  <sheets>
    <sheet name="Orçamento" sheetId="1" r:id="rId1"/>
  </sheets>
  <definedNames>
    <definedName name="_xlnm.Print_Area" localSheetId="0">Orçamento!$A$1:$N$59</definedName>
    <definedName name="_xlnm.Print_Titles" localSheetId="0">Orçamento!$1:$9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 i="1" l="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10" i="1"/>
  <c r="N60" i="1" l="1"/>
</calcChain>
</file>

<file path=xl/sharedStrings.xml><?xml version="1.0" encoding="utf-8"?>
<sst xmlns="http://schemas.openxmlformats.org/spreadsheetml/2006/main" count="160" uniqueCount="115">
  <si>
    <t>Código</t>
  </si>
  <si>
    <t>Designação</t>
  </si>
  <si>
    <t>Qtd.</t>
  </si>
  <si>
    <t>Un.</t>
  </si>
  <si>
    <t>Preço Unitário</t>
  </si>
  <si>
    <t>Projectista</t>
  </si>
  <si>
    <t>Artigo</t>
  </si>
  <si>
    <t>Valor</t>
  </si>
  <si>
    <t>TOTAL</t>
  </si>
  <si>
    <t>1</t>
  </si>
  <si>
    <t>LANCIL</t>
  </si>
  <si>
    <t>1.1</t>
  </si>
  <si>
    <t>ml</t>
  </si>
  <si>
    <t>1.2</t>
  </si>
  <si>
    <t>1.3</t>
  </si>
  <si>
    <t>1.4</t>
  </si>
  <si>
    <t>1.5</t>
  </si>
  <si>
    <t>1.6</t>
  </si>
  <si>
    <t>1.7</t>
  </si>
  <si>
    <t>1.8</t>
  </si>
  <si>
    <t>1.9</t>
  </si>
  <si>
    <t>1.10</t>
  </si>
  <si>
    <t>Levantamento e reposição de lancil em betão de diversos tipos, consoante a indicação da fiscalização, em remate de pavimento,  assente sobre fundação em betão simples, incluindo, abertura de caixa, refechamento de juntas com argamassa de cimento e areia,  bem como remoção dos produtos sobrantes a vazadouro, todos os trabalhos, meios, materiais, acessórios e equipamentos necessários para a sua execução e bom acabamento.</t>
  </si>
  <si>
    <t>1.11</t>
  </si>
  <si>
    <t>Fornecimento e aplicação de lancil de betão para execução de caldeiras, curvas ou retilineas, incluindo abertura de fundação, fundação em betão, escavação e remoção do pavimento existente para a dimensão pretendida.</t>
  </si>
  <si>
    <t>2</t>
  </si>
  <si>
    <t>CALÇADAS</t>
  </si>
  <si>
    <t>2.1</t>
  </si>
  <si>
    <t>Levantamento e reposição de calçada miúda em passeios, assente sobre almofada de pó de pedra com 10 cm de espessura, incluindo abertura e preparação de caixa para a cota de trabalho, subida ou rebaixamento de caixas, caso necessário, remoção dos produtos sobrantes a vazadouro, bem como o refechamento de juntas com aguada de cimento e areia, todos os trabalhos, meios, materiais , acessórios e equipamentos necessários para a sua execução e bom acabamento. Nota: inclui os motivos e formatos existentes.</t>
  </si>
  <si>
    <t>m2</t>
  </si>
  <si>
    <t>2.2</t>
  </si>
  <si>
    <t>Levantamento e reposição de calçada grossa, assente sobre almofada de pó de pedra com 10 cm de espessura, incluindo abertura e preparação de caixa, para a cota de trabalho, subida ou rebaixamento de caixas, caso necessário, transporte dos estaleiros do município, remoção dos produtos sobrantes a vazadouro, bem como o refechamento de juntas com aguada de cimento e areia, todos os trabalhos, meios, materiais, acessórios e equipamentos necessários para a sua execução e bom acabamento. Nota: inclui os motivos e formatos existentes.</t>
  </si>
  <si>
    <t>2.3</t>
  </si>
  <si>
    <t>Fornecimento e aplicação de calçada miúda de vidraço, em passeios, assente sobre almofada de pó de pedra com 10 cm de espessura, incluindo abertura e preparação de caixa para a cota de trabalho, subida ou rebaixamento de caixas, caso necessário, remoção dos produtos sobrantes a vazadouro, bem como o refechamento de juntas com aguada de cimento e areia, todos os trabalhos, meios, materiais , acessórios e equipamentos necessários para a sua execução e bom acabamento. Nota: calçada condicionada à aprovação prévia da fiscalização, inclui motivos e formatos para dar continuidade ao existente.</t>
  </si>
  <si>
    <t>2.4</t>
  </si>
  <si>
    <t>Fornecimento e aplicação de calçada miúda granito, em passeios, assente sobre almofada de pó de pedra com 10 cm de espessura, incluindo abertura e preparação de caixa para a cota de trabalho, subida ou rebaixamento de caixas, caso necessário, remoção dos produtos sobrantes a vazadouro, bem como o refechamento de juntas com aguada de cimento e areia, todos os trabalhos, meios, materiais , acessórios e equipamentos necessários para a sua execução e bom acabamento. Nota: calçada condicionada à aprovação prévia da fiscalização.</t>
  </si>
  <si>
    <t>2.5</t>
  </si>
  <si>
    <t>Fornecimento e aplicação de calçada miúda: com 66% pedra de granito + 34% pedra de calcário, em passeios, assente sobre almofada de pó de pedra com 10 cm de espessura, incluindo abertura e preparação de caixa para a cota de trabalho, bem como eventual remoção da pedra existente, subida ou rebaixamento de caixas, caso necessário, remoção dos produtos sobrantes a vazadouro, bem como o refechamento de juntas com aguada de cimento e areia, todos os trabalhos, meios, materiais , acessórios e equipamentos necessários para a sua execução e bom acabamento. Nota: calçada condicionada à aprovação prévia da fiscalização.</t>
  </si>
  <si>
    <t>2.6</t>
  </si>
  <si>
    <t>Fornecimento e assentamento de calçada grossa em pedra calcária, assente sobre almofada de pó de pedra com 10 cm de espessura, incluindo abertura e preparação de caixa para a cota de trabalho, transporte dos estaleiros do município, remoção dos produtos sobrantes a vazadouro, bem como o refechamento de juntas com aguada de cimento e areia, todos os trabalhos, meios, materiais, acessórios e equipamentos necessários para a sua execução e bom acabamento. Nota: calçada condicionada à aprovação prévia da fiscalização.</t>
  </si>
  <si>
    <t>2.7</t>
  </si>
  <si>
    <t>Fornecimento e assentamento de calçada grossa em granito, assente sobre almofada de pó de pedra com 10 cm de espessura, incluindo abertura e preparação de caixa para a cota de trabalho, subida ou rebaixamento de caixas, caso necessário, transporte dos estaleiros do município, remoção dos produtos sobrantes a vazadouro, bem como o refechamento de juntas com aguada de cimento e areia, todos os trabalhos, meios, materiais, acessórios e equipamentos necessários para a sua execução e bom acabamento. Nota: calçada condicionada à aprovação prévia da fiscalização.</t>
  </si>
  <si>
    <t>2.8</t>
  </si>
  <si>
    <t>Fornecimento e assentamento de calçada grossa em granito e pedra calcária, raiada, assente sobre almofada de pó de pedra com 10 cm de espessura, incluindo abertura e preparação de caixa para a cota de trabalho, subida ou rebaixamento de caixas, caso necessário, transporte dos estaleiros do município, remoção dos produtos sobrantes a vazadouro, bem como o refechamento de juntas com aguada de cimento e areia, todos os trabalhos, meios, materiais, acessórios e equipamentos necessários para a sua execução e bom acabamento. Nota: calçada condicionada à aprovação prévia da fiscalização.</t>
  </si>
  <si>
    <t>3</t>
  </si>
  <si>
    <t>PAVIMENTOS PRÉ FABRICADOS</t>
  </si>
  <si>
    <t>3.1</t>
  </si>
  <si>
    <t>Fornecimento e assentamento de lajetas de betão, de diversos tipos, espessura de 6cm, consoante a a indicação da fiscalização, assente sobre almofada de pó de pedra com 10 cm de espessura, incluindo abertura e preparação de caixa para a cota de trabalho, subida ou rebaixamento de caixas, caso necessário, transporte do pavimento removido para os estaleiros do município, remoção dos produtos sobrantes a vazadouro, bem como o refechamento de juntas com aguada de cimento e areia, todos os trabalhos, meios, materiais, acessórios e equipamentos necessários para a sua execução e bom acabamento.</t>
  </si>
  <si>
    <t>3.2</t>
  </si>
  <si>
    <t>Fornecimento e assentamento de lajetas de betão, de diversos tipos, de espessura de 8cm, consoante a a indicação da fiscalização, assente sobre almofada de pó de pedra com 10 cm de espessura, incluindo abertura e preparação de caixa para a cota de trabalho, subida ou rebaixamento de caixas, caso necessário, transporte do pavimento removido para os estaleiros do município, remoção dos produtos sobrantes a vazadouro, bem como o refechamento de juntas com aguada de cimento e areia, todos os trabalhos, meios, materiais, acessórios e equipamentos necessários para a sua execução e bom acabamento.</t>
  </si>
  <si>
    <t>3.3</t>
  </si>
  <si>
    <t>Fornecimento e aplicação de pavimento tátil (piso de alerta e piso direcional), na área de acesso à passadeira de 40x40 e espessura de 6cm, de cor amarela, tipo "Presdouro" ou equivalente, incluindo abertura de caixa com 30cm de espessura, tout venant para regularização da plataforma, base em mistura de pó de pedra e cimento ao traço 3/1 com 0,05m de espessura, areia fina para refechamento de junta e aplicação de fiada de remate do pavimento envolvente, conforme promenor tipo existente, na junção de materiaias, e todos os materiais e trabalhos necessários a um perfeito acabamento.</t>
  </si>
  <si>
    <t>3.4</t>
  </si>
  <si>
    <t>4</t>
  </si>
  <si>
    <t>DRENAGEM PLUVIAL</t>
  </si>
  <si>
    <t>4.1</t>
  </si>
  <si>
    <t>un</t>
  </si>
  <si>
    <t>4.2</t>
  </si>
  <si>
    <t>Levantamento e ou rebaixamento de caixas, tampas, grelhas, torneiras e válvulas das infraestruturas existentes  para a cota final de trabalho, em arruamentos, passeios e estacionamentos existentes, que necessitem de intervenção e ou reparação, deixando o pavimento regular, incluindo todos os trabalhos, meios, materiais, remates, acessórios e equipamentos necessários para a sua execução e bom acabamento, de acordo com indicações da fiscalização.</t>
  </si>
  <si>
    <t>4.3</t>
  </si>
  <si>
    <t>Fornecimento e aplicação de tampas, de diversas dimensões quadradas e circulares, incluindo aro e tampa em ferro fundido dútil,  classe D400, com dimensão média de 40cm, em arruamentos, passeios e estacionamentos existentes, que necessitem de intervenção e ou reparação, deixando o pavimento regular, incluindo todos os trabalhos, meios, materiais, remates, acessórios e equipamentos necessários para a sua execução e bom acabamento, de acordo com indicações da fiscalização.</t>
  </si>
  <si>
    <t>4.4</t>
  </si>
  <si>
    <t>Fornecimento e aplicação de tampas, de diversas dimensões quadradas e circulares, incluindo aro e tampa em ferro fundido dútil,  classe C250, com dimensão média de 40cm, em arruamentos, passeios e estacionamentos existentes, que necessitem de intervenção e ou reparação, deixando o pavimento regular, incluindo todos os trabalhos, meios, materiais, remates, acessórios e equipamentos necessários para a sua execução e bom acabamento, de acordo com indicações da fiscalização.</t>
  </si>
  <si>
    <t>4.5</t>
  </si>
  <si>
    <t>Execução de caixa de visita quadrada de seção 40x40x80cm,  em elementos pré fabricados de betão,  assente sobre camada de betão, incluindo aro e tampa em ferro fundido dútil,  classe D400,  normalizada de acordo com a NP 124,  com inscrição Águas Pluviais, incluindo todos os trabalhos, ligações e remates necessários.</t>
  </si>
  <si>
    <t>4.6</t>
  </si>
  <si>
    <t>Execução de caixa de visita circulares, Ø1000mm, em elementos pré fabricados de betão,  assente sobre camada de betão, incluindo aro e tampa em ferro fundido dútil,  classe D400, com altura média de 2ml, normalizada de acordo com a NP 124,  com inscrição Águas Pluviais, incluindo todos os trabalhos, ligações e remates necessários.</t>
  </si>
  <si>
    <t>4.7</t>
  </si>
  <si>
    <t>Fornecimento e instalação de tubagem de ligação em PP corrugado SN8,  incluindo escavação mecânica em abertura de vala em solos 50% rocha branda e 50% terra dura, 100% betão betuminoso, podendo estas ser abertas manualmente ou mecanicamente, com profundidade máxima de 2,00 m e uma profundidade média de 1,90m, com uma largura de fundo de 0,90 m, carga, transporte e descarga dos produtos resultantes da escavação e sua colocação em vazadouro certificado, eventual indeminização por depósito, assim como a execução de todos os trabalhos. Nota: Todos os danos causados por esta intervenção são da responsabilidade do adjudicatário. O seu leito deve ser regular e isento de pedras e coberto com uma camada de 0,05 m de areia fina. Deverá ainda ser considerado o tapamento da vala com ABGE por camadas de 0,20m de espessura devidamente regadas e compactadas, devendo ainda ser considerada a instalação de uma fita de sinalização plástica com a inscrição “Pluvial” a qual será implantada a uma distância de 50 cm do seu extradorso superior.</t>
  </si>
  <si>
    <t>4.7.1</t>
  </si>
  <si>
    <t>Com diâmetro 250 mm.</t>
  </si>
  <si>
    <t>4.7.2</t>
  </si>
  <si>
    <t>Com diâmetro 315 mm.</t>
  </si>
  <si>
    <t>4.7.3</t>
  </si>
  <si>
    <t>Com diâmetro 400 mm.</t>
  </si>
  <si>
    <t>4.8</t>
  </si>
  <si>
    <t>Fornecimento e colocação de canaletes em betão, de largura útil 150 mm com grelha em FFD, da classe C250, conforme norma EN 124, para drenagem das águas pluvias onde as cotas de soleiras de edificações estejam mais baixas que os pavimentos da via, incluindo ramal em tubo PP corrugado SN8 diâmetro 200, numa média de 6ml, incluindo todos os trabalhos necessários à sua instalação.</t>
  </si>
  <si>
    <t>5</t>
  </si>
  <si>
    <t>DIVERSOS</t>
  </si>
  <si>
    <t>5.1</t>
  </si>
  <si>
    <t>Fornecimento e aplicação limitadores, de altura 1ml, diâmetro 90mm, constituído por tubo e perfil em aço, devidamente galvanizado e pintado, incluindo aplicação de primário, todos os trabalhos, meios, materiais, remates, acessórios, sistema de fixação e equipamentos para a sua aplicação e bom acabamento, e  conforme pormenor. Nota: condiconada à aprovação prévia da fiscalização.</t>
  </si>
  <si>
    <t>5.2</t>
  </si>
  <si>
    <t>Fornecimento e instalação de pilaretes metálicos rebatíveis/extraíveis, destinados ao controlo e restrição de acesso automóvel, incluindo estrutura, sistema de fixação, mecanismo de bloqueio, acessórios, tratamento anticorrosivo e acabamento adequado ao espaço exterior. Inclui todos os trabalhos necessários à sua correta implantação, fixação ao pavimento, nivelamento, montagem, ensaios e colocação em perfeito estado de funcionamento, de acordo com as indicações da fiscalização e demais peças do projeto.</t>
  </si>
  <si>
    <t>5.3</t>
  </si>
  <si>
    <t>Fornecimento e aplicação de manta geotêxtil de 200gr/m2 em locais a definir pela fiscalização.</t>
  </si>
  <si>
    <t>6</t>
  </si>
  <si>
    <t>BETUMINOSO</t>
  </si>
  <si>
    <t>6.1</t>
  </si>
  <si>
    <t>Remate em betão betuminoso com características de desgaste AC 14 surf (BB), com espessura média de 8cm, antecedida de rega de colagem com emulsão betuminosa C60 B4 à taxa 0,5 Kg/m², incluindo todos os trabalhos, meios, materiais, acessórios e equipamentos necessários à sua boa execução e acabamento.</t>
  </si>
  <si>
    <t>7</t>
  </si>
  <si>
    <t>ESTALEIRO</t>
  </si>
  <si>
    <t>7.1</t>
  </si>
  <si>
    <t>Montagem, construção, manutenção, desmontagem e demolição do estaleiro e instalações provisórias. incluindo instalações provisórias de apoio à execução dos trabalhos, incluindo as correspondentes instalações, redes provisórias de água, de esgoto, de electricidade e de meios de telecomunicações, vias internas de circulação e todos os trabalhos necessários, para o conjunto dos trabalhos incluídos na empreitada, conforme especificações do C.E.</t>
  </si>
  <si>
    <t>vg</t>
  </si>
  <si>
    <t>7.2</t>
  </si>
  <si>
    <t>Implementação do Plano de Prevenção e Gestão de Resíduos</t>
  </si>
  <si>
    <t>7.3</t>
  </si>
  <si>
    <t>Sinalização temporária de trabalhos, de acordo com projecto elaborado nos termos do Decreto Regulamentar 22A/98 de 1 de Outubro, referente a sinalização vertical, horizontal e outros equipamentos necessários, incluindo fornecimento, implantação e colocação.,incluindo se necessário PSP; semáforos.</t>
  </si>
  <si>
    <t>7.4</t>
  </si>
  <si>
    <t>Elaboração das Fichas de Procedimento de Segurança, de acordo com o equipamento e métodos construtivos a utilizar na Obra, a fim de permitir ao Dono da Obra, nos termos do art.º 14 do decreto-lei n.º273/2003 de 29 de Outubro, autorizar a abertura do Estaleiro, trabalhos relativos ao estaleiro, ou relativos a quaiquer outras instalações provisórias de apoio à execução dos trabalhos.</t>
  </si>
  <si>
    <t>MAPA DE ORÇAMENTO DO PROJECTO 253/26</t>
  </si>
  <si>
    <t>LISTA DE QUANTIDADES E ESPÉCIES DE TRABALHOS DO PROJECTO 253/26</t>
  </si>
  <si>
    <t/>
  </si>
  <si>
    <t>T - 183/26 - Execução e Manutenção de Passeios e Pavimentos em Calçada e Lajetas, no concelho de Leiria 2026/2027 (DECGO)</t>
  </si>
  <si>
    <t>Fornecimento, execução e aplicação de sumidouros (60x30) em elementos pré-fabricados, NS2, do tipo "Verdasca" ou equivalente, com sistema anti roubo, incluindo abertura e tapamento de vala com solos selecionados, ligação ao coletor, do ramal em tubo PVC corrugado Ø200mm com 15 metros de extensão média, remate do pavimento em betão betuminoso, reposição de zonas ajardinadas, todos os trabalhos, meios, materiais, remates, acessórios e equipamentos necessários para a sua execução e bom funcionamento.</t>
  </si>
  <si>
    <t>Fornecimento a aplicação de lancil guia em betão  com 100x20x8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</si>
  <si>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guia em pedra de calcário com 100x20x8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</si>
  <si>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em betão com 100x20x12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</si>
  <si>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em pedra de calcário com 100x20x12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</si>
  <si>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em betão com 100x20x15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</si>
  <si>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em pedra de calcário com 100x20x15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</si>
  <si>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em pedra de calcário com 100x20x20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</si>
  <si>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rampa em betão com 100x22x30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</si>
  <si>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Fornecimento a aplicação de lancil rampa em pedra de calcário com 100x22x30 cm, em remate de pavimento,  assente sobre fundação em betão simples, incluindo abertura de fundação, refechamento de juntas com argamassa de cimento e areia,  bem como remoção dos produtos sobrantes a vazadouro, todos os trabalhos, meios, materiais, acessórios e equipamentos necessários para a sua execução e bom acabamento.</t>
  </si>
  <si>
    <t>Levantamento e reposição de lajetas de betão, de diversos tipos, consoante a a indicação da fiscalização, assente sobre almofada de pó de pedra com 10 cm de espessura, incluindo abertura e preparação de caixa para a cota de trabalho, subida ou rebaixamento de caixas, caso necessário, transporte do pavimento removido para os estaleiros do município, remoção dos produtos sobrantes a vazadouro, bem como o refechamento de juntas com aguada de cimento e areia, todos os trabalhos, meios, materiais, acessórios e equipamentos necessários para a sua execução e bom acabamento.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</si>
</sst>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dd\/mm\/yyyy"/>
    <numFmt numFmtId="166" formatCode="_-* #,##0.000\ &quot;€&quot;_-;\-* #,##0.000\ &quot;€&quot;_-;_-* &quot;-&quot;???\ &quot;€&quot;_-;_-@_-"/>
    <numFmt numFmtId="167" formatCode="0.000000000"/>
    <numFmt numFmtId="168" formatCode="0.00000000"/>
  </numFmts>
  <fonts count="7" x14ac:knownFonts="1">
    <font>
      <sz val="11"/>
      <color theme="1"/>
      <name val="Calibri"/>
      <family val="2"/>
      <scheme val="minor"/>
    </font>
    <font>
      <sz val="11"/>
      <color theme="1"/>
      <name val="Calibri"/>
      <family val="2"/>
      <scheme val="minor"/>
    </font>
    <font>
      <b/>
      <sz val="10"/>
      <color theme="1"/>
      <name val="Roboto"/>
    </font>
    <font>
      <b/>
      <sz val="11"/>
      <color theme="1"/>
      <name val="Roboto"/>
    </font>
    <font>
      <sz val="10"/>
      <color theme="1"/>
      <name val="Roboto"/>
    </font>
    <font>
      <sz val="10"/>
      <color theme="0"/>
      <name val="Roboto"/>
    </font>
    <font>
      <sz val="11"/>
      <color theme="1"/>
      <name val="Roboto"/>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2">
    <xf numFmtId="0" fontId="0" fillId="0" borderId="0" xfId="0"/>
    <xf numFmtId="0" fontId="2" fillId="0" borderId="1" xfId="0" applyFont="1" applyBorder="1"/>
    <xf numFmtId="0" fontId="4" fillId="0" borderId="0" xfId="0" applyFont="1"/>
    <xf numFmtId="49" fontId="4" fillId="0" borderId="0" xfId="0" applyNumberFormat="1" applyFont="1" applyAlignment="1">
      <alignment vertical="top"/>
    </xf>
    <xf numFmtId="49" fontId="5" fillId="0" borderId="0" xfId="0" applyNumberFormat="1" applyFont="1" applyAlignment="1">
      <alignment vertical="top"/>
    </xf>
    <xf numFmtId="0" fontId="5" fillId="0" borderId="0" xfId="0" applyFont="1" applyAlignment="1">
      <alignment vertical="top"/>
    </xf>
    <xf numFmtId="0" fontId="5" fillId="0" borderId="0" xfId="0" applyFont="1" applyAlignment="1">
      <alignment vertical="top" wrapText="1"/>
    </xf>
    <xf numFmtId="0" fontId="4" fillId="0" borderId="0" xfId="0" applyFont="1" applyAlignment="1">
      <alignment vertical="top"/>
    </xf>
    <xf numFmtId="165" fontId="4" fillId="0" borderId="0" xfId="0" applyNumberFormat="1" applyFont="1" applyAlignment="1">
      <alignment vertical="top"/>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0" fontId="4" fillId="0" borderId="16" xfId="0" applyFont="1" applyBorder="1" applyAlignment="1">
      <alignment horizontal="left" vertical="top"/>
    </xf>
    <xf numFmtId="168" fontId="4" fillId="0" borderId="17" xfId="0" applyNumberFormat="1" applyFont="1" applyBorder="1" applyAlignment="1">
      <alignment horizontal="right" vertical="top"/>
    </xf>
    <xf numFmtId="0" fontId="4" fillId="0" borderId="17" xfId="1" applyNumberFormat="1" applyFont="1" applyBorder="1" applyAlignment="1">
      <alignment horizontal="left" vertical="top"/>
    </xf>
    <xf numFmtId="166" fontId="4" fillId="0" borderId="17" xfId="1" applyNumberFormat="1" applyFont="1" applyBorder="1" applyAlignment="1">
      <alignment horizontal="center" vertical="top"/>
    </xf>
    <xf numFmtId="164" fontId="4" fillId="0" borderId="18" xfId="1" applyFont="1" applyBorder="1" applyAlignment="1">
      <alignment vertical="top" wrapText="1"/>
    </xf>
    <xf numFmtId="0" fontId="4" fillId="0" borderId="0" xfId="0" applyFont="1" applyAlignment="1">
      <alignment vertical="top" wrapText="1"/>
    </xf>
    <xf numFmtId="167" fontId="5" fillId="0" borderId="0" xfId="0" applyNumberFormat="1" applyFont="1" applyAlignment="1">
      <alignment vertical="top"/>
    </xf>
    <xf numFmtId="166" fontId="5" fillId="0" borderId="0" xfId="1" applyNumberFormat="1" applyFont="1" applyAlignment="1">
      <alignment vertical="top" wrapText="1"/>
    </xf>
    <xf numFmtId="164" fontId="5" fillId="0" borderId="0" xfId="1" applyFont="1" applyAlignment="1">
      <alignment vertical="top" wrapText="1"/>
    </xf>
    <xf numFmtId="164" fontId="4" fillId="0" borderId="0" xfId="0" applyNumberFormat="1" applyFont="1" applyAlignment="1">
      <alignment vertical="top" wrapText="1"/>
    </xf>
    <xf numFmtId="0" fontId="4" fillId="0" borderId="17" xfId="0" applyFont="1" applyBorder="1" applyAlignment="1">
      <alignment horizontal="left" vertical="top" wrapText="1"/>
    </xf>
    <xf numFmtId="0" fontId="6" fillId="0" borderId="17" xfId="0" applyFont="1" applyBorder="1" applyAlignment="1">
      <alignment horizontal="left" vertical="top" wrapText="1"/>
    </xf>
    <xf numFmtId="0" fontId="2" fillId="0" borderId="8" xfId="0" applyFont="1" applyBorder="1" applyAlignment="1">
      <alignment horizontal="center" vertical="top"/>
    </xf>
    <xf numFmtId="0" fontId="3" fillId="0" borderId="1" xfId="0" applyFont="1" applyBorder="1" applyAlignment="1">
      <alignment horizontal="center" vertical="top"/>
    </xf>
    <xf numFmtId="0" fontId="3" fillId="0" borderId="11" xfId="0" applyFont="1" applyBorder="1" applyAlignment="1">
      <alignment horizontal="center" vertical="top"/>
    </xf>
    <xf numFmtId="0" fontId="3" fillId="0" borderId="12" xfId="0" applyFont="1" applyBorder="1" applyAlignment="1">
      <alignment horizontal="center" vertical="top"/>
    </xf>
    <xf numFmtId="0" fontId="3" fillId="0" borderId="13"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3" fillId="0" borderId="14" xfId="0" applyFont="1" applyBorder="1" applyAlignment="1">
      <alignment horizontal="center" vertical="top"/>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1" applyNumberFormat="1"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2" borderId="4" xfId="0" applyFont="1" applyFill="1" applyBorder="1" applyAlignment="1">
      <alignment horizontal="right" vertical="center"/>
    </xf>
    <xf numFmtId="0" fontId="2" fillId="2" borderId="5" xfId="0" applyFont="1" applyFill="1" applyBorder="1" applyAlignment="1">
      <alignment horizontal="right"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3" fillId="0" borderId="0" xfId="0" applyFont="1" applyBorder="1" applyAlignment="1">
      <alignment horizontal="center" vertical="top"/>
    </xf>
    <xf numFmtId="0" fontId="4" fillId="0" borderId="0" xfId="0" applyFont="1" applyBorder="1"/>
    <xf numFmtId="0" fontId="4" fillId="0" borderId="13" xfId="0" applyFont="1" applyBorder="1"/>
    <xf numFmtId="0" fontId="2" fillId="2" borderId="0" xfId="0" applyFont="1" applyFill="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7" xfId="0" applyFont="1" applyBorder="1" applyAlignment="1">
      <alignment horizontal="left" vertical="center" wrapText="1"/>
    </xf>
    <xf numFmtId="0" fontId="6" fillId="0" borderId="17" xfId="0" applyFont="1" applyBorder="1" applyAlignment="1">
      <alignment horizontal="left" vertical="center" wrapText="1"/>
    </xf>
    <xf numFmtId="2" fontId="4" fillId="0" borderId="17" xfId="0" applyNumberFormat="1" applyFont="1" applyBorder="1" applyAlignment="1">
      <alignment horizontal="right" vertical="top"/>
    </xf>
    <xf numFmtId="0" fontId="2" fillId="2" borderId="4" xfId="0" applyFont="1" applyFill="1" applyBorder="1" applyAlignment="1">
      <alignment vertical="center"/>
    </xf>
    <xf numFmtId="0" fontId="2" fillId="2" borderId="6" xfId="0" applyFont="1" applyFill="1" applyBorder="1" applyAlignment="1">
      <alignment vertical="center"/>
    </xf>
    <xf numFmtId="164" fontId="2" fillId="2" borderId="5" xfId="0" applyNumberFormat="1" applyFont="1" applyFill="1" applyBorder="1" applyAlignment="1">
      <alignment vertical="center"/>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161925</xdr:rowOff>
    </xdr:from>
    <xdr:to>
      <xdr:col>2</xdr:col>
      <xdr:colOff>552450</xdr:colOff>
      <xdr:row>3</xdr:row>
      <xdr:rowOff>85725</xdr:rowOff>
    </xdr:to>
    <xdr:pic>
      <xdr:nvPicPr>
        <xdr:cNvPr id="2" name="Imagem 1">
          <a:extLst>
            <a:ext uri="{FF2B5EF4-FFF2-40B4-BE49-F238E27FC236}">
              <a16:creationId xmlns:a16="http://schemas.microsoft.com/office/drawing/2014/main" id="{10AA6DEB-E6E1-4FF3-B367-DCDFF327FD9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48" r="-1"/>
        <a:stretch>
          <a:fillRect/>
        </a:stretch>
      </xdr:blipFill>
      <xdr:spPr bwMode="auto">
        <a:xfrm>
          <a:off x="85725" y="161925"/>
          <a:ext cx="2095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1"/>
  <sheetViews>
    <sheetView showGridLines="0" tabSelected="1" topLeftCell="A42" zoomScale="130" zoomScaleNormal="130" workbookViewId="0">
      <selection activeCell="Q13" sqref="Q13"/>
    </sheetView>
  </sheetViews>
  <sheetFormatPr defaultRowHeight="12.75" x14ac:dyDescent="0.2"/>
  <cols>
    <col min="1" max="1" width="14.42578125" style="2" customWidth="1"/>
    <col min="2" max="10" width="10" style="2" customWidth="1"/>
    <col min="11" max="11" width="15.7109375" style="2" customWidth="1"/>
    <col min="12" max="12" width="4.28515625" style="2" customWidth="1"/>
    <col min="13" max="14" width="14.28515625" style="2" customWidth="1"/>
    <col min="15" max="19" width="9.140625" style="2"/>
    <col min="20" max="20" width="10.42578125" style="3" bestFit="1" customWidth="1"/>
    <col min="21" max="21" width="11.42578125" style="4" customWidth="1"/>
    <col min="22" max="22" width="9.140625" style="5" customWidth="1"/>
    <col min="23" max="23" width="9.140625" style="4"/>
    <col min="24" max="24" width="9.140625" style="5"/>
    <col min="25" max="25" width="9.140625" style="4"/>
    <col min="26" max="26" width="88.28515625" style="6" customWidth="1"/>
    <col min="27" max="37" width="9.140625" style="5"/>
    <col min="38" max="41" width="9.140625" style="7"/>
    <col min="42" max="16384" width="9.140625" style="2"/>
  </cols>
  <sheetData>
    <row r="1" spans="1:38" ht="22.5" customHeight="1" x14ac:dyDescent="0.2">
      <c r="A1" s="23"/>
      <c r="B1" s="24"/>
      <c r="C1" s="25"/>
      <c r="D1" s="37" t="s">
        <v>100</v>
      </c>
      <c r="E1" s="37"/>
      <c r="F1" s="37"/>
      <c r="G1" s="37"/>
      <c r="H1" s="37"/>
      <c r="I1" s="37"/>
      <c r="J1" s="37"/>
      <c r="K1" s="37"/>
      <c r="L1" s="37"/>
      <c r="M1" s="37"/>
      <c r="N1" s="37"/>
      <c r="O1" s="1"/>
    </row>
    <row r="2" spans="1:38" ht="12.75" customHeight="1" x14ac:dyDescent="0.2">
      <c r="A2" s="26"/>
      <c r="B2" s="49"/>
      <c r="C2" s="27"/>
      <c r="D2" s="53" t="s">
        <v>103</v>
      </c>
      <c r="E2" s="54"/>
      <c r="F2" s="54"/>
      <c r="G2" s="54"/>
      <c r="H2" s="54"/>
      <c r="I2" s="54"/>
      <c r="J2" s="54"/>
      <c r="K2" s="54"/>
      <c r="L2" s="54"/>
      <c r="M2" s="54"/>
      <c r="N2" s="55"/>
    </row>
    <row r="3" spans="1:38" ht="12.75" customHeight="1" x14ac:dyDescent="0.2">
      <c r="A3" s="26"/>
      <c r="B3" s="49"/>
      <c r="C3" s="27"/>
      <c r="D3" s="53"/>
      <c r="E3" s="54"/>
      <c r="F3" s="54"/>
      <c r="G3" s="54"/>
      <c r="H3" s="54"/>
      <c r="I3" s="54"/>
      <c r="J3" s="54"/>
      <c r="K3" s="54"/>
      <c r="L3" s="54"/>
      <c r="M3" s="54"/>
      <c r="N3" s="55"/>
      <c r="T3" s="8"/>
    </row>
    <row r="4" spans="1:38" ht="18.75" customHeight="1" x14ac:dyDescent="0.2">
      <c r="A4" s="28"/>
      <c r="B4" s="29"/>
      <c r="C4" s="30"/>
      <c r="D4" s="41" t="s">
        <v>5</v>
      </c>
      <c r="E4" s="42"/>
      <c r="F4" s="38"/>
      <c r="G4" s="39"/>
      <c r="H4" s="39"/>
      <c r="I4" s="39"/>
      <c r="J4" s="39"/>
      <c r="K4" s="39"/>
      <c r="L4" s="39"/>
      <c r="M4" s="39"/>
      <c r="N4" s="40"/>
    </row>
    <row r="5" spans="1:38" ht="11.25" customHeight="1" x14ac:dyDescent="0.2">
      <c r="A5" s="50"/>
      <c r="B5" s="50"/>
      <c r="C5" s="50"/>
      <c r="D5" s="50"/>
      <c r="E5" s="50"/>
      <c r="F5" s="50"/>
      <c r="G5" s="50"/>
      <c r="H5" s="50"/>
      <c r="I5" s="50"/>
      <c r="J5" s="50"/>
      <c r="K5" s="50"/>
      <c r="L5" s="50"/>
      <c r="M5" s="50"/>
      <c r="N5" s="51"/>
    </row>
    <row r="6" spans="1:38" ht="12.75" customHeight="1" x14ac:dyDescent="0.2">
      <c r="A6" s="31" t="s">
        <v>101</v>
      </c>
      <c r="B6" s="32"/>
      <c r="C6" s="32"/>
      <c r="D6" s="32"/>
      <c r="E6" s="32"/>
      <c r="F6" s="32"/>
      <c r="G6" s="32"/>
      <c r="H6" s="32"/>
      <c r="I6" s="32"/>
      <c r="J6" s="32"/>
      <c r="K6" s="32"/>
      <c r="L6" s="32"/>
      <c r="M6" s="32"/>
      <c r="N6" s="33"/>
    </row>
    <row r="7" spans="1:38" ht="12.75" customHeight="1" x14ac:dyDescent="0.2">
      <c r="A7" s="34"/>
      <c r="B7" s="35"/>
      <c r="C7" s="35"/>
      <c r="D7" s="35"/>
      <c r="E7" s="35"/>
      <c r="F7" s="35"/>
      <c r="G7" s="35"/>
      <c r="H7" s="35"/>
      <c r="I7" s="35"/>
      <c r="J7" s="35"/>
      <c r="K7" s="35"/>
      <c r="L7" s="35"/>
      <c r="M7" s="35"/>
      <c r="N7" s="36"/>
    </row>
    <row r="8" spans="1:38" ht="15" customHeight="1" x14ac:dyDescent="0.2">
      <c r="A8" s="46" t="s">
        <v>0</v>
      </c>
      <c r="B8" s="31" t="s">
        <v>1</v>
      </c>
      <c r="C8" s="32"/>
      <c r="D8" s="32"/>
      <c r="E8" s="32"/>
      <c r="F8" s="32"/>
      <c r="G8" s="32"/>
      <c r="H8" s="32"/>
      <c r="I8" s="32"/>
      <c r="J8" s="32"/>
      <c r="K8" s="43" t="s">
        <v>6</v>
      </c>
      <c r="L8" s="44"/>
      <c r="M8" s="44"/>
      <c r="N8" s="45"/>
    </row>
    <row r="9" spans="1:38" x14ac:dyDescent="0.2">
      <c r="A9" s="47"/>
      <c r="B9" s="48"/>
      <c r="C9" s="52"/>
      <c r="D9" s="52"/>
      <c r="E9" s="52"/>
      <c r="F9" s="52"/>
      <c r="G9" s="52"/>
      <c r="H9" s="52"/>
      <c r="I9" s="52"/>
      <c r="J9" s="52"/>
      <c r="K9" s="10" t="s">
        <v>2</v>
      </c>
      <c r="L9" s="9" t="s">
        <v>3</v>
      </c>
      <c r="M9" s="9" t="s">
        <v>4</v>
      </c>
      <c r="N9" s="9" t="s">
        <v>7</v>
      </c>
    </row>
    <row r="10" spans="1:38" s="16" customFormat="1" ht="15" x14ac:dyDescent="0.25">
      <c r="A10" s="11" t="s">
        <v>9</v>
      </c>
      <c r="B10" s="56" t="s">
        <v>10</v>
      </c>
      <c r="C10" s="57"/>
      <c r="D10" s="57"/>
      <c r="E10" s="57"/>
      <c r="F10" s="57"/>
      <c r="G10" s="57"/>
      <c r="H10" s="57"/>
      <c r="I10" s="57"/>
      <c r="J10" s="57"/>
      <c r="K10" s="12"/>
      <c r="L10" s="13" t="s">
        <v>102</v>
      </c>
      <c r="M10" s="14" t="s">
        <v>102</v>
      </c>
      <c r="N10" s="15" t="str">
        <f>IF(K10&gt;0,ROUND(M10*K10,2),"")</f>
        <v/>
      </c>
      <c r="T10" s="3"/>
      <c r="U10" s="4"/>
      <c r="V10" s="5"/>
      <c r="W10" s="4"/>
      <c r="X10" s="5"/>
      <c r="Y10" s="4"/>
      <c r="Z10" s="6"/>
      <c r="AA10" s="17"/>
      <c r="AB10" s="6"/>
      <c r="AC10" s="18"/>
      <c r="AD10" s="6"/>
      <c r="AE10" s="6"/>
      <c r="AF10" s="6"/>
      <c r="AG10" s="6"/>
      <c r="AH10" s="6"/>
      <c r="AI10" s="19"/>
      <c r="AJ10" s="6">
        <v>51656</v>
      </c>
      <c r="AK10" s="6"/>
      <c r="AL10" s="20">
        <v>0</v>
      </c>
    </row>
    <row r="11" spans="1:38" s="16" customFormat="1" ht="67.5" customHeight="1" x14ac:dyDescent="0.25">
      <c r="A11" s="11" t="s">
        <v>11</v>
      </c>
      <c r="B11" s="21" t="s">
        <v>105</v>
      </c>
      <c r="C11" s="22"/>
      <c r="D11" s="22"/>
      <c r="E11" s="22"/>
      <c r="F11" s="22"/>
      <c r="G11" s="22"/>
      <c r="H11" s="22"/>
      <c r="I11" s="22"/>
      <c r="J11" s="22"/>
      <c r="K11" s="58">
        <v>350</v>
      </c>
      <c r="L11" s="13" t="s">
        <v>12</v>
      </c>
      <c r="M11" s="14"/>
      <c r="N11" s="15">
        <f t="shared" ref="N11:N58" si="0">IF(K11&gt;0,ROUND(M11*K11,2),"")</f>
        <v>0</v>
      </c>
      <c r="T11" s="3"/>
      <c r="U11" s="4"/>
      <c r="V11" s="5"/>
      <c r="W11" s="4"/>
      <c r="X11" s="5"/>
      <c r="Y11" s="4"/>
      <c r="Z11" s="6"/>
      <c r="AA11" s="17"/>
      <c r="AB11" s="6"/>
      <c r="AC11" s="18"/>
      <c r="AD11" s="6"/>
      <c r="AE11" s="6"/>
      <c r="AF11" s="6"/>
      <c r="AG11" s="6"/>
      <c r="AH11" s="6"/>
      <c r="AI11" s="19">
        <v>5775</v>
      </c>
      <c r="AJ11" s="6"/>
      <c r="AK11" s="6"/>
      <c r="AL11" s="20">
        <v>0</v>
      </c>
    </row>
    <row r="12" spans="1:38" s="16" customFormat="1" ht="66" customHeight="1" x14ac:dyDescent="0.25">
      <c r="A12" s="11" t="s">
        <v>13</v>
      </c>
      <c r="B12" s="21" t="s">
        <v>106</v>
      </c>
      <c r="C12" s="22"/>
      <c r="D12" s="22"/>
      <c r="E12" s="22"/>
      <c r="F12" s="22"/>
      <c r="G12" s="22"/>
      <c r="H12" s="22"/>
      <c r="I12" s="22"/>
      <c r="J12" s="22"/>
      <c r="K12" s="58">
        <v>150</v>
      </c>
      <c r="L12" s="13" t="s">
        <v>12</v>
      </c>
      <c r="M12" s="14"/>
      <c r="N12" s="15">
        <f t="shared" si="0"/>
        <v>0</v>
      </c>
      <c r="T12" s="3"/>
      <c r="U12" s="4"/>
      <c r="V12" s="5"/>
      <c r="W12" s="4"/>
      <c r="X12" s="5"/>
      <c r="Y12" s="4"/>
      <c r="Z12" s="6"/>
      <c r="AA12" s="17"/>
      <c r="AB12" s="6"/>
      <c r="AC12" s="18"/>
      <c r="AD12" s="6"/>
      <c r="AE12" s="6"/>
      <c r="AF12" s="6"/>
      <c r="AG12" s="6"/>
      <c r="AH12" s="6"/>
      <c r="AI12" s="19">
        <v>2475</v>
      </c>
      <c r="AJ12" s="6"/>
      <c r="AK12" s="6"/>
      <c r="AL12" s="20">
        <v>0</v>
      </c>
    </row>
    <row r="13" spans="1:38" s="16" customFormat="1" ht="65.25" customHeight="1" x14ac:dyDescent="0.25">
      <c r="A13" s="11" t="s">
        <v>14</v>
      </c>
      <c r="B13" s="21" t="s">
        <v>107</v>
      </c>
      <c r="C13" s="22"/>
      <c r="D13" s="22"/>
      <c r="E13" s="22"/>
      <c r="F13" s="22"/>
      <c r="G13" s="22"/>
      <c r="H13" s="22"/>
      <c r="I13" s="22"/>
      <c r="J13" s="22"/>
      <c r="K13" s="58">
        <v>750</v>
      </c>
      <c r="L13" s="13" t="s">
        <v>12</v>
      </c>
      <c r="M13" s="14"/>
      <c r="N13" s="15">
        <f t="shared" si="0"/>
        <v>0</v>
      </c>
      <c r="T13" s="3"/>
      <c r="U13" s="4"/>
      <c r="V13" s="5"/>
      <c r="W13" s="4"/>
      <c r="X13" s="5"/>
      <c r="Y13" s="4"/>
      <c r="Z13" s="6"/>
      <c r="AA13" s="17"/>
      <c r="AB13" s="6"/>
      <c r="AC13" s="18"/>
      <c r="AD13" s="6"/>
      <c r="AE13" s="6"/>
      <c r="AF13" s="6"/>
      <c r="AG13" s="6"/>
      <c r="AH13" s="6"/>
      <c r="AI13" s="19">
        <v>14850</v>
      </c>
      <c r="AJ13" s="6"/>
      <c r="AK13" s="6"/>
      <c r="AL13" s="20">
        <v>0</v>
      </c>
    </row>
    <row r="14" spans="1:38" s="16" customFormat="1" ht="66.75" customHeight="1" x14ac:dyDescent="0.25">
      <c r="A14" s="11" t="s">
        <v>15</v>
      </c>
      <c r="B14" s="21" t="s">
        <v>108</v>
      </c>
      <c r="C14" s="22"/>
      <c r="D14" s="22"/>
      <c r="E14" s="22"/>
      <c r="F14" s="22"/>
      <c r="G14" s="22"/>
      <c r="H14" s="22"/>
      <c r="I14" s="22"/>
      <c r="J14" s="22"/>
      <c r="K14" s="58">
        <v>400</v>
      </c>
      <c r="L14" s="13" t="s">
        <v>12</v>
      </c>
      <c r="M14" s="14"/>
      <c r="N14" s="15">
        <f t="shared" si="0"/>
        <v>0</v>
      </c>
      <c r="T14" s="3"/>
      <c r="U14" s="4"/>
      <c r="V14" s="5"/>
      <c r="W14" s="4"/>
      <c r="X14" s="5"/>
      <c r="Y14" s="4"/>
      <c r="Z14" s="6"/>
      <c r="AA14" s="17"/>
      <c r="AB14" s="6"/>
      <c r="AC14" s="18"/>
      <c r="AD14" s="6"/>
      <c r="AE14" s="6"/>
      <c r="AF14" s="6"/>
      <c r="AG14" s="6"/>
      <c r="AH14" s="6"/>
      <c r="AI14" s="19">
        <v>8360</v>
      </c>
      <c r="AJ14" s="6"/>
      <c r="AK14" s="6"/>
      <c r="AL14" s="20">
        <v>0</v>
      </c>
    </row>
    <row r="15" spans="1:38" s="16" customFormat="1" ht="64.5" customHeight="1" x14ac:dyDescent="0.25">
      <c r="A15" s="11" t="s">
        <v>16</v>
      </c>
      <c r="B15" s="21" t="s">
        <v>109</v>
      </c>
      <c r="C15" s="22"/>
      <c r="D15" s="22"/>
      <c r="E15" s="22"/>
      <c r="F15" s="22"/>
      <c r="G15" s="22"/>
      <c r="H15" s="22"/>
      <c r="I15" s="22"/>
      <c r="J15" s="22"/>
      <c r="K15" s="58">
        <v>400</v>
      </c>
      <c r="L15" s="13" t="s">
        <v>12</v>
      </c>
      <c r="M15" s="14"/>
      <c r="N15" s="15">
        <f t="shared" si="0"/>
        <v>0</v>
      </c>
      <c r="T15" s="3"/>
      <c r="U15" s="4"/>
      <c r="V15" s="5"/>
      <c r="W15" s="4"/>
      <c r="X15" s="5"/>
      <c r="Y15" s="4"/>
      <c r="Z15" s="6"/>
      <c r="AA15" s="17"/>
      <c r="AB15" s="6"/>
      <c r="AC15" s="18"/>
      <c r="AD15" s="6"/>
      <c r="AE15" s="6"/>
      <c r="AF15" s="6"/>
      <c r="AG15" s="6"/>
      <c r="AH15" s="6"/>
      <c r="AI15" s="19">
        <v>8800</v>
      </c>
      <c r="AJ15" s="6"/>
      <c r="AK15" s="6"/>
      <c r="AL15" s="20">
        <v>0</v>
      </c>
    </row>
    <row r="16" spans="1:38" s="16" customFormat="1" ht="67.5" customHeight="1" x14ac:dyDescent="0.25">
      <c r="A16" s="11" t="s">
        <v>17</v>
      </c>
      <c r="B16" s="21" t="s">
        <v>110</v>
      </c>
      <c r="C16" s="22"/>
      <c r="D16" s="22"/>
      <c r="E16" s="22"/>
      <c r="F16" s="22"/>
      <c r="G16" s="22"/>
      <c r="H16" s="22"/>
      <c r="I16" s="22"/>
      <c r="J16" s="22"/>
      <c r="K16" s="58">
        <v>100</v>
      </c>
      <c r="L16" s="13" t="s">
        <v>12</v>
      </c>
      <c r="M16" s="14"/>
      <c r="N16" s="15">
        <f t="shared" si="0"/>
        <v>0</v>
      </c>
      <c r="T16" s="3"/>
      <c r="U16" s="4"/>
      <c r="V16" s="5"/>
      <c r="W16" s="4"/>
      <c r="X16" s="5"/>
      <c r="Y16" s="4"/>
      <c r="Z16" s="6"/>
      <c r="AA16" s="17"/>
      <c r="AB16" s="6"/>
      <c r="AC16" s="18"/>
      <c r="AD16" s="6"/>
      <c r="AE16" s="6"/>
      <c r="AF16" s="6"/>
      <c r="AG16" s="6"/>
      <c r="AH16" s="6"/>
      <c r="AI16" s="19">
        <v>2200</v>
      </c>
      <c r="AJ16" s="6"/>
      <c r="AK16" s="6"/>
      <c r="AL16" s="20">
        <v>0</v>
      </c>
    </row>
    <row r="17" spans="1:38" s="16" customFormat="1" ht="66.75" customHeight="1" x14ac:dyDescent="0.25">
      <c r="A17" s="11" t="s">
        <v>18</v>
      </c>
      <c r="B17" s="21" t="s">
        <v>111</v>
      </c>
      <c r="C17" s="22"/>
      <c r="D17" s="22"/>
      <c r="E17" s="22"/>
      <c r="F17" s="22"/>
      <c r="G17" s="22"/>
      <c r="H17" s="22"/>
      <c r="I17" s="22"/>
      <c r="J17" s="22"/>
      <c r="K17" s="58">
        <v>50</v>
      </c>
      <c r="L17" s="13" t="s">
        <v>12</v>
      </c>
      <c r="M17" s="14"/>
      <c r="N17" s="15">
        <f t="shared" si="0"/>
        <v>0</v>
      </c>
      <c r="T17" s="3"/>
      <c r="U17" s="4"/>
      <c r="V17" s="5"/>
      <c r="W17" s="4"/>
      <c r="X17" s="5"/>
      <c r="Y17" s="4"/>
      <c r="Z17" s="6"/>
      <c r="AA17" s="17"/>
      <c r="AB17" s="6"/>
      <c r="AC17" s="18"/>
      <c r="AD17" s="6"/>
      <c r="AE17" s="6"/>
      <c r="AF17" s="6"/>
      <c r="AG17" s="6"/>
      <c r="AH17" s="6"/>
      <c r="AI17" s="19">
        <v>1430</v>
      </c>
      <c r="AJ17" s="6"/>
      <c r="AK17" s="6"/>
      <c r="AL17" s="20">
        <v>0</v>
      </c>
    </row>
    <row r="18" spans="1:38" s="16" customFormat="1" ht="66.75" customHeight="1" x14ac:dyDescent="0.25">
      <c r="A18" s="11" t="s">
        <v>19</v>
      </c>
      <c r="B18" s="21" t="s">
        <v>112</v>
      </c>
      <c r="C18" s="22"/>
      <c r="D18" s="22"/>
      <c r="E18" s="22"/>
      <c r="F18" s="22"/>
      <c r="G18" s="22"/>
      <c r="H18" s="22"/>
      <c r="I18" s="22"/>
      <c r="J18" s="22"/>
      <c r="K18" s="58">
        <v>20</v>
      </c>
      <c r="L18" s="13" t="s">
        <v>12</v>
      </c>
      <c r="M18" s="14"/>
      <c r="N18" s="15">
        <f t="shared" si="0"/>
        <v>0</v>
      </c>
      <c r="T18" s="3"/>
      <c r="U18" s="4"/>
      <c r="V18" s="5"/>
      <c r="W18" s="4"/>
      <c r="X18" s="5"/>
      <c r="Y18" s="4"/>
      <c r="Z18" s="6"/>
      <c r="AA18" s="17"/>
      <c r="AB18" s="6"/>
      <c r="AC18" s="18"/>
      <c r="AD18" s="6"/>
      <c r="AE18" s="6"/>
      <c r="AF18" s="6"/>
      <c r="AG18" s="6"/>
      <c r="AH18" s="6"/>
      <c r="AI18" s="19">
        <v>748</v>
      </c>
      <c r="AJ18" s="6"/>
      <c r="AK18" s="6"/>
      <c r="AL18" s="20">
        <v>0</v>
      </c>
    </row>
    <row r="19" spans="1:38" s="16" customFormat="1" ht="69" customHeight="1" x14ac:dyDescent="0.25">
      <c r="A19" s="11" t="s">
        <v>20</v>
      </c>
      <c r="B19" s="21" t="s">
        <v>113</v>
      </c>
      <c r="C19" s="22"/>
      <c r="D19" s="22"/>
      <c r="E19" s="22"/>
      <c r="F19" s="22"/>
      <c r="G19" s="22"/>
      <c r="H19" s="22"/>
      <c r="I19" s="22"/>
      <c r="J19" s="22"/>
      <c r="K19" s="58">
        <v>20</v>
      </c>
      <c r="L19" s="13" t="s">
        <v>12</v>
      </c>
      <c r="M19" s="14"/>
      <c r="N19" s="15">
        <f t="shared" si="0"/>
        <v>0</v>
      </c>
      <c r="T19" s="3"/>
      <c r="U19" s="4"/>
      <c r="V19" s="5"/>
      <c r="W19" s="4"/>
      <c r="X19" s="5"/>
      <c r="Y19" s="4"/>
      <c r="Z19" s="6"/>
      <c r="AA19" s="17"/>
      <c r="AB19" s="6"/>
      <c r="AC19" s="18"/>
      <c r="AD19" s="6"/>
      <c r="AE19" s="6"/>
      <c r="AF19" s="6"/>
      <c r="AG19" s="6"/>
      <c r="AH19" s="6"/>
      <c r="AI19" s="19">
        <v>968</v>
      </c>
      <c r="AJ19" s="6"/>
      <c r="AK19" s="6"/>
      <c r="AL19" s="20">
        <v>0</v>
      </c>
    </row>
    <row r="20" spans="1:38" s="16" customFormat="1" ht="66" customHeight="1" x14ac:dyDescent="0.25">
      <c r="A20" s="11" t="s">
        <v>21</v>
      </c>
      <c r="B20" s="21" t="s">
        <v>22</v>
      </c>
      <c r="C20" s="22"/>
      <c r="D20" s="22"/>
      <c r="E20" s="22"/>
      <c r="F20" s="22"/>
      <c r="G20" s="22"/>
      <c r="H20" s="22"/>
      <c r="I20" s="22"/>
      <c r="J20" s="22"/>
      <c r="K20" s="58">
        <v>100</v>
      </c>
      <c r="L20" s="13" t="s">
        <v>12</v>
      </c>
      <c r="M20" s="14"/>
      <c r="N20" s="15">
        <f t="shared" si="0"/>
        <v>0</v>
      </c>
      <c r="T20" s="3"/>
      <c r="U20" s="4"/>
      <c r="V20" s="5"/>
      <c r="W20" s="4"/>
      <c r="X20" s="5"/>
      <c r="Y20" s="4"/>
      <c r="Z20" s="6"/>
      <c r="AA20" s="17"/>
      <c r="AB20" s="6"/>
      <c r="AC20" s="18"/>
      <c r="AD20" s="6"/>
      <c r="AE20" s="6"/>
      <c r="AF20" s="6"/>
      <c r="AG20" s="6"/>
      <c r="AH20" s="6"/>
      <c r="AI20" s="19">
        <v>1760</v>
      </c>
      <c r="AJ20" s="6"/>
      <c r="AK20" s="6"/>
      <c r="AL20" s="20">
        <v>0</v>
      </c>
    </row>
    <row r="21" spans="1:38" s="16" customFormat="1" ht="39.75" customHeight="1" x14ac:dyDescent="0.25">
      <c r="A21" s="11" t="s">
        <v>23</v>
      </c>
      <c r="B21" s="21" t="s">
        <v>24</v>
      </c>
      <c r="C21" s="22"/>
      <c r="D21" s="22"/>
      <c r="E21" s="22"/>
      <c r="F21" s="22"/>
      <c r="G21" s="22"/>
      <c r="H21" s="22"/>
      <c r="I21" s="22"/>
      <c r="J21" s="22"/>
      <c r="K21" s="58">
        <v>100</v>
      </c>
      <c r="L21" s="13" t="s">
        <v>12</v>
      </c>
      <c r="M21" s="14"/>
      <c r="N21" s="15">
        <f t="shared" si="0"/>
        <v>0</v>
      </c>
      <c r="T21" s="3"/>
      <c r="U21" s="4"/>
      <c r="V21" s="5"/>
      <c r="W21" s="4"/>
      <c r="X21" s="5"/>
      <c r="Y21" s="4"/>
      <c r="Z21" s="6"/>
      <c r="AA21" s="17"/>
      <c r="AB21" s="6"/>
      <c r="AC21" s="18"/>
      <c r="AD21" s="6"/>
      <c r="AE21" s="6"/>
      <c r="AF21" s="6"/>
      <c r="AG21" s="6"/>
      <c r="AH21" s="6"/>
      <c r="AI21" s="19">
        <v>4290</v>
      </c>
      <c r="AJ21" s="6"/>
      <c r="AK21" s="6"/>
      <c r="AL21" s="20">
        <v>0</v>
      </c>
    </row>
    <row r="22" spans="1:38" s="16" customFormat="1" ht="15" x14ac:dyDescent="0.25">
      <c r="A22" s="11" t="s">
        <v>25</v>
      </c>
      <c r="B22" s="56" t="s">
        <v>26</v>
      </c>
      <c r="C22" s="57"/>
      <c r="D22" s="57"/>
      <c r="E22" s="57"/>
      <c r="F22" s="57"/>
      <c r="G22" s="57"/>
      <c r="H22" s="57"/>
      <c r="I22" s="57"/>
      <c r="J22" s="57"/>
      <c r="K22" s="58"/>
      <c r="L22" s="13" t="s">
        <v>102</v>
      </c>
      <c r="M22" s="14"/>
      <c r="N22" s="15" t="str">
        <f t="shared" si="0"/>
        <v/>
      </c>
      <c r="T22" s="3"/>
      <c r="U22" s="4"/>
      <c r="V22" s="5"/>
      <c r="W22" s="4"/>
      <c r="X22" s="5"/>
      <c r="Y22" s="4"/>
      <c r="Z22" s="6"/>
      <c r="AA22" s="17"/>
      <c r="AB22" s="6"/>
      <c r="AC22" s="18"/>
      <c r="AD22" s="6"/>
      <c r="AE22" s="6"/>
      <c r="AF22" s="6"/>
      <c r="AG22" s="6"/>
      <c r="AH22" s="6"/>
      <c r="AI22" s="19"/>
      <c r="AJ22" s="6">
        <v>158455</v>
      </c>
      <c r="AK22" s="6"/>
      <c r="AL22" s="20">
        <v>0</v>
      </c>
    </row>
    <row r="23" spans="1:38" s="16" customFormat="1" ht="79.5" customHeight="1" x14ac:dyDescent="0.25">
      <c r="A23" s="11" t="s">
        <v>27</v>
      </c>
      <c r="B23" s="21" t="s">
        <v>28</v>
      </c>
      <c r="C23" s="22"/>
      <c r="D23" s="22"/>
      <c r="E23" s="22"/>
      <c r="F23" s="22"/>
      <c r="G23" s="22"/>
      <c r="H23" s="22"/>
      <c r="I23" s="22"/>
      <c r="J23" s="22"/>
      <c r="K23" s="58">
        <v>2500</v>
      </c>
      <c r="L23" s="13" t="s">
        <v>29</v>
      </c>
      <c r="M23" s="14"/>
      <c r="N23" s="15">
        <f t="shared" si="0"/>
        <v>0</v>
      </c>
      <c r="T23" s="3"/>
      <c r="U23" s="4"/>
      <c r="V23" s="5"/>
      <c r="W23" s="4"/>
      <c r="X23" s="5"/>
      <c r="Y23" s="4"/>
      <c r="Z23" s="6"/>
      <c r="AA23" s="17"/>
      <c r="AB23" s="6"/>
      <c r="AC23" s="18"/>
      <c r="AD23" s="6"/>
      <c r="AE23" s="6"/>
      <c r="AF23" s="6"/>
      <c r="AG23" s="6"/>
      <c r="AH23" s="6"/>
      <c r="AI23" s="19">
        <v>55000</v>
      </c>
      <c r="AJ23" s="6"/>
      <c r="AK23" s="6"/>
      <c r="AL23" s="20">
        <v>0</v>
      </c>
    </row>
    <row r="24" spans="1:38" s="16" customFormat="1" ht="78" customHeight="1" x14ac:dyDescent="0.25">
      <c r="A24" s="11" t="s">
        <v>30</v>
      </c>
      <c r="B24" s="21" t="s">
        <v>31</v>
      </c>
      <c r="C24" s="22"/>
      <c r="D24" s="22"/>
      <c r="E24" s="22"/>
      <c r="F24" s="22"/>
      <c r="G24" s="22"/>
      <c r="H24" s="22"/>
      <c r="I24" s="22"/>
      <c r="J24" s="22"/>
      <c r="K24" s="58">
        <v>1000</v>
      </c>
      <c r="L24" s="13" t="s">
        <v>29</v>
      </c>
      <c r="M24" s="14"/>
      <c r="N24" s="15">
        <f t="shared" si="0"/>
        <v>0</v>
      </c>
      <c r="T24" s="3"/>
      <c r="U24" s="4"/>
      <c r="V24" s="5"/>
      <c r="W24" s="4"/>
      <c r="X24" s="5"/>
      <c r="Y24" s="4"/>
      <c r="Z24" s="6"/>
      <c r="AA24" s="17"/>
      <c r="AB24" s="6"/>
      <c r="AC24" s="18"/>
      <c r="AD24" s="6"/>
      <c r="AE24" s="6"/>
      <c r="AF24" s="6"/>
      <c r="AG24" s="6"/>
      <c r="AH24" s="6"/>
      <c r="AI24" s="19">
        <v>20900</v>
      </c>
      <c r="AJ24" s="6"/>
      <c r="AK24" s="6"/>
      <c r="AL24" s="20">
        <v>0</v>
      </c>
    </row>
    <row r="25" spans="1:38" s="16" customFormat="1" ht="93.75" customHeight="1" x14ac:dyDescent="0.25">
      <c r="A25" s="11" t="s">
        <v>32</v>
      </c>
      <c r="B25" s="21" t="s">
        <v>33</v>
      </c>
      <c r="C25" s="22"/>
      <c r="D25" s="22"/>
      <c r="E25" s="22"/>
      <c r="F25" s="22"/>
      <c r="G25" s="22"/>
      <c r="H25" s="22"/>
      <c r="I25" s="22"/>
      <c r="J25" s="22"/>
      <c r="K25" s="58">
        <v>1000</v>
      </c>
      <c r="L25" s="13" t="s">
        <v>29</v>
      </c>
      <c r="M25" s="14"/>
      <c r="N25" s="15">
        <f t="shared" si="0"/>
        <v>0</v>
      </c>
      <c r="T25" s="3"/>
      <c r="U25" s="4"/>
      <c r="V25" s="5"/>
      <c r="W25" s="4"/>
      <c r="X25" s="5"/>
      <c r="Y25" s="4"/>
      <c r="Z25" s="6"/>
      <c r="AA25" s="17"/>
      <c r="AB25" s="6"/>
      <c r="AC25" s="18"/>
      <c r="AD25" s="6"/>
      <c r="AE25" s="6"/>
      <c r="AF25" s="6"/>
      <c r="AG25" s="6"/>
      <c r="AH25" s="6"/>
      <c r="AI25" s="19">
        <v>22000</v>
      </c>
      <c r="AJ25" s="6"/>
      <c r="AK25" s="6"/>
      <c r="AL25" s="20">
        <v>0</v>
      </c>
    </row>
    <row r="26" spans="1:38" s="16" customFormat="1" ht="78.75" customHeight="1" x14ac:dyDescent="0.25">
      <c r="A26" s="11" t="s">
        <v>34</v>
      </c>
      <c r="B26" s="21" t="s">
        <v>35</v>
      </c>
      <c r="C26" s="22"/>
      <c r="D26" s="22"/>
      <c r="E26" s="22"/>
      <c r="F26" s="22"/>
      <c r="G26" s="22"/>
      <c r="H26" s="22"/>
      <c r="I26" s="22"/>
      <c r="J26" s="22"/>
      <c r="K26" s="58">
        <v>350</v>
      </c>
      <c r="L26" s="13" t="s">
        <v>29</v>
      </c>
      <c r="M26" s="14"/>
      <c r="N26" s="15">
        <f t="shared" si="0"/>
        <v>0</v>
      </c>
      <c r="T26" s="3"/>
      <c r="U26" s="4"/>
      <c r="V26" s="5"/>
      <c r="W26" s="4"/>
      <c r="X26" s="5"/>
      <c r="Y26" s="4"/>
      <c r="Z26" s="6"/>
      <c r="AA26" s="17"/>
      <c r="AB26" s="6"/>
      <c r="AC26" s="18"/>
      <c r="AD26" s="6"/>
      <c r="AE26" s="6"/>
      <c r="AF26" s="6"/>
      <c r="AG26" s="6"/>
      <c r="AH26" s="6"/>
      <c r="AI26" s="19">
        <v>12320</v>
      </c>
      <c r="AJ26" s="6"/>
      <c r="AK26" s="6"/>
      <c r="AL26" s="20">
        <v>0</v>
      </c>
    </row>
    <row r="27" spans="1:38" s="16" customFormat="1" ht="91.5" customHeight="1" x14ac:dyDescent="0.25">
      <c r="A27" s="11" t="s">
        <v>36</v>
      </c>
      <c r="B27" s="21" t="s">
        <v>37</v>
      </c>
      <c r="C27" s="22"/>
      <c r="D27" s="22"/>
      <c r="E27" s="22"/>
      <c r="F27" s="22"/>
      <c r="G27" s="22"/>
      <c r="H27" s="22"/>
      <c r="I27" s="22"/>
      <c r="J27" s="22"/>
      <c r="K27" s="58">
        <v>500</v>
      </c>
      <c r="L27" s="13" t="s">
        <v>29</v>
      </c>
      <c r="M27" s="14"/>
      <c r="N27" s="15">
        <f t="shared" si="0"/>
        <v>0</v>
      </c>
      <c r="T27" s="3"/>
      <c r="U27" s="4"/>
      <c r="V27" s="5"/>
      <c r="W27" s="4"/>
      <c r="X27" s="5"/>
      <c r="Y27" s="4"/>
      <c r="Z27" s="6"/>
      <c r="AA27" s="17"/>
      <c r="AB27" s="6"/>
      <c r="AC27" s="18"/>
      <c r="AD27" s="6"/>
      <c r="AE27" s="6"/>
      <c r="AF27" s="6"/>
      <c r="AG27" s="6"/>
      <c r="AH27" s="6"/>
      <c r="AI27" s="19">
        <v>17050</v>
      </c>
      <c r="AJ27" s="6"/>
      <c r="AK27" s="6"/>
      <c r="AL27" s="20">
        <v>0</v>
      </c>
    </row>
    <row r="28" spans="1:38" s="16" customFormat="1" ht="80.25" customHeight="1" x14ac:dyDescent="0.25">
      <c r="A28" s="11" t="s">
        <v>38</v>
      </c>
      <c r="B28" s="21" t="s">
        <v>39</v>
      </c>
      <c r="C28" s="22"/>
      <c r="D28" s="22"/>
      <c r="E28" s="22"/>
      <c r="F28" s="22"/>
      <c r="G28" s="22"/>
      <c r="H28" s="22"/>
      <c r="I28" s="22"/>
      <c r="J28" s="22"/>
      <c r="K28" s="58">
        <v>450</v>
      </c>
      <c r="L28" s="13" t="s">
        <v>29</v>
      </c>
      <c r="M28" s="14"/>
      <c r="N28" s="15">
        <f t="shared" si="0"/>
        <v>0</v>
      </c>
      <c r="T28" s="3"/>
      <c r="U28" s="4"/>
      <c r="V28" s="5"/>
      <c r="W28" s="4"/>
      <c r="X28" s="5"/>
      <c r="Y28" s="4"/>
      <c r="Z28" s="6"/>
      <c r="AA28" s="17"/>
      <c r="AB28" s="6"/>
      <c r="AC28" s="18"/>
      <c r="AD28" s="6"/>
      <c r="AE28" s="6"/>
      <c r="AF28" s="6"/>
      <c r="AG28" s="6"/>
      <c r="AH28" s="6"/>
      <c r="AI28" s="19">
        <v>10395</v>
      </c>
      <c r="AJ28" s="6"/>
      <c r="AK28" s="6"/>
      <c r="AL28" s="20">
        <v>0</v>
      </c>
    </row>
    <row r="29" spans="1:38" s="16" customFormat="1" ht="79.5" customHeight="1" x14ac:dyDescent="0.25">
      <c r="A29" s="11" t="s">
        <v>40</v>
      </c>
      <c r="B29" s="21" t="s">
        <v>41</v>
      </c>
      <c r="C29" s="22"/>
      <c r="D29" s="22"/>
      <c r="E29" s="22"/>
      <c r="F29" s="22"/>
      <c r="G29" s="22"/>
      <c r="H29" s="22"/>
      <c r="I29" s="22"/>
      <c r="J29" s="22"/>
      <c r="K29" s="58">
        <v>500</v>
      </c>
      <c r="L29" s="13" t="s">
        <v>29</v>
      </c>
      <c r="M29" s="14"/>
      <c r="N29" s="15">
        <f t="shared" si="0"/>
        <v>0</v>
      </c>
      <c r="T29" s="3"/>
      <c r="U29" s="4"/>
      <c r="V29" s="5"/>
      <c r="W29" s="4"/>
      <c r="X29" s="5"/>
      <c r="Y29" s="4"/>
      <c r="Z29" s="6"/>
      <c r="AA29" s="17"/>
      <c r="AB29" s="6"/>
      <c r="AC29" s="18"/>
      <c r="AD29" s="6"/>
      <c r="AE29" s="6"/>
      <c r="AF29" s="6"/>
      <c r="AG29" s="6"/>
      <c r="AH29" s="6"/>
      <c r="AI29" s="19">
        <v>16500</v>
      </c>
      <c r="AJ29" s="6"/>
      <c r="AK29" s="6"/>
      <c r="AL29" s="20">
        <v>0</v>
      </c>
    </row>
    <row r="30" spans="1:38" s="16" customFormat="1" ht="94.5" customHeight="1" x14ac:dyDescent="0.25">
      <c r="A30" s="11" t="s">
        <v>42</v>
      </c>
      <c r="B30" s="21" t="s">
        <v>43</v>
      </c>
      <c r="C30" s="22"/>
      <c r="D30" s="22"/>
      <c r="E30" s="22"/>
      <c r="F30" s="22"/>
      <c r="G30" s="22"/>
      <c r="H30" s="22"/>
      <c r="I30" s="22"/>
      <c r="J30" s="22"/>
      <c r="K30" s="58">
        <v>100</v>
      </c>
      <c r="L30" s="13" t="s">
        <v>29</v>
      </c>
      <c r="M30" s="14"/>
      <c r="N30" s="15">
        <f t="shared" si="0"/>
        <v>0</v>
      </c>
      <c r="T30" s="3"/>
      <c r="U30" s="4"/>
      <c r="V30" s="5"/>
      <c r="W30" s="4"/>
      <c r="X30" s="5"/>
      <c r="Y30" s="4"/>
      <c r="Z30" s="6"/>
      <c r="AA30" s="17"/>
      <c r="AB30" s="6"/>
      <c r="AC30" s="18"/>
      <c r="AD30" s="6"/>
      <c r="AE30" s="6"/>
      <c r="AF30" s="6"/>
      <c r="AG30" s="6"/>
      <c r="AH30" s="6"/>
      <c r="AI30" s="19">
        <v>4290</v>
      </c>
      <c r="AJ30" s="6"/>
      <c r="AK30" s="6"/>
      <c r="AL30" s="20">
        <v>0</v>
      </c>
    </row>
    <row r="31" spans="1:38" s="16" customFormat="1" ht="15" x14ac:dyDescent="0.25">
      <c r="A31" s="11" t="s">
        <v>44</v>
      </c>
      <c r="B31" s="56" t="s">
        <v>45</v>
      </c>
      <c r="C31" s="57"/>
      <c r="D31" s="57"/>
      <c r="E31" s="57"/>
      <c r="F31" s="57"/>
      <c r="G31" s="57"/>
      <c r="H31" s="57"/>
      <c r="I31" s="57"/>
      <c r="J31" s="57"/>
      <c r="K31" s="58"/>
      <c r="L31" s="13" t="s">
        <v>102</v>
      </c>
      <c r="M31" s="14"/>
      <c r="N31" s="15" t="str">
        <f t="shared" si="0"/>
        <v/>
      </c>
      <c r="T31" s="3"/>
      <c r="U31" s="4"/>
      <c r="V31" s="5"/>
      <c r="W31" s="4"/>
      <c r="X31" s="5"/>
      <c r="Y31" s="4"/>
      <c r="Z31" s="6"/>
      <c r="AA31" s="17"/>
      <c r="AB31" s="6"/>
      <c r="AC31" s="18"/>
      <c r="AD31" s="6"/>
      <c r="AE31" s="6"/>
      <c r="AF31" s="6"/>
      <c r="AG31" s="6"/>
      <c r="AH31" s="6"/>
      <c r="AI31" s="19"/>
      <c r="AJ31" s="6">
        <v>66880</v>
      </c>
      <c r="AK31" s="6"/>
      <c r="AL31" s="20">
        <v>0</v>
      </c>
    </row>
    <row r="32" spans="1:38" s="16" customFormat="1" ht="90.75" customHeight="1" x14ac:dyDescent="0.25">
      <c r="A32" s="11" t="s">
        <v>46</v>
      </c>
      <c r="B32" s="21" t="s">
        <v>47</v>
      </c>
      <c r="C32" s="22"/>
      <c r="D32" s="22"/>
      <c r="E32" s="22"/>
      <c r="F32" s="22"/>
      <c r="G32" s="22"/>
      <c r="H32" s="22"/>
      <c r="I32" s="22"/>
      <c r="J32" s="22"/>
      <c r="K32" s="58">
        <v>1500</v>
      </c>
      <c r="L32" s="13" t="s">
        <v>29</v>
      </c>
      <c r="M32" s="14"/>
      <c r="N32" s="15">
        <f t="shared" si="0"/>
        <v>0</v>
      </c>
      <c r="T32" s="3"/>
      <c r="U32" s="4"/>
      <c r="V32" s="5"/>
      <c r="W32" s="4"/>
      <c r="X32" s="5"/>
      <c r="Y32" s="4"/>
      <c r="Z32" s="6"/>
      <c r="AA32" s="17"/>
      <c r="AB32" s="6"/>
      <c r="AC32" s="18"/>
      <c r="AD32" s="6"/>
      <c r="AE32" s="6"/>
      <c r="AF32" s="6"/>
      <c r="AG32" s="6"/>
      <c r="AH32" s="6"/>
      <c r="AI32" s="19">
        <v>33825</v>
      </c>
      <c r="AJ32" s="6"/>
      <c r="AK32" s="6"/>
      <c r="AL32" s="20">
        <v>0</v>
      </c>
    </row>
    <row r="33" spans="1:38" s="16" customFormat="1" ht="89.25" customHeight="1" x14ac:dyDescent="0.25">
      <c r="A33" s="11" t="s">
        <v>48</v>
      </c>
      <c r="B33" s="21" t="s">
        <v>49</v>
      </c>
      <c r="C33" s="22"/>
      <c r="D33" s="22"/>
      <c r="E33" s="22"/>
      <c r="F33" s="22"/>
      <c r="G33" s="22"/>
      <c r="H33" s="22"/>
      <c r="I33" s="22"/>
      <c r="J33" s="22"/>
      <c r="K33" s="58">
        <v>150</v>
      </c>
      <c r="L33" s="13" t="s">
        <v>29</v>
      </c>
      <c r="M33" s="14"/>
      <c r="N33" s="15">
        <f t="shared" si="0"/>
        <v>0</v>
      </c>
      <c r="T33" s="3"/>
      <c r="U33" s="4"/>
      <c r="V33" s="5"/>
      <c r="W33" s="4"/>
      <c r="X33" s="5"/>
      <c r="Y33" s="4"/>
      <c r="Z33" s="6"/>
      <c r="AA33" s="17"/>
      <c r="AB33" s="6"/>
      <c r="AC33" s="18"/>
      <c r="AD33" s="6"/>
      <c r="AE33" s="6"/>
      <c r="AF33" s="6"/>
      <c r="AG33" s="6"/>
      <c r="AH33" s="6"/>
      <c r="AI33" s="19">
        <v>3630</v>
      </c>
      <c r="AJ33" s="6"/>
      <c r="AK33" s="6"/>
      <c r="AL33" s="20">
        <v>0</v>
      </c>
    </row>
    <row r="34" spans="1:38" s="16" customFormat="1" ht="79.5" customHeight="1" x14ac:dyDescent="0.25">
      <c r="A34" s="11" t="s">
        <v>50</v>
      </c>
      <c r="B34" s="21" t="s">
        <v>51</v>
      </c>
      <c r="C34" s="22"/>
      <c r="D34" s="22"/>
      <c r="E34" s="22"/>
      <c r="F34" s="22"/>
      <c r="G34" s="22"/>
      <c r="H34" s="22"/>
      <c r="I34" s="22"/>
      <c r="J34" s="22"/>
      <c r="K34" s="58">
        <v>250</v>
      </c>
      <c r="L34" s="13" t="s">
        <v>29</v>
      </c>
      <c r="M34" s="14"/>
      <c r="N34" s="15">
        <f t="shared" si="0"/>
        <v>0</v>
      </c>
      <c r="T34" s="3"/>
      <c r="U34" s="4"/>
      <c r="V34" s="5"/>
      <c r="W34" s="4"/>
      <c r="X34" s="5"/>
      <c r="Y34" s="4"/>
      <c r="Z34" s="6"/>
      <c r="AA34" s="17"/>
      <c r="AB34" s="6"/>
      <c r="AC34" s="18"/>
      <c r="AD34" s="6"/>
      <c r="AE34" s="6"/>
      <c r="AF34" s="6"/>
      <c r="AG34" s="6"/>
      <c r="AH34" s="6"/>
      <c r="AI34" s="19">
        <v>9625</v>
      </c>
      <c r="AJ34" s="6"/>
      <c r="AK34" s="6"/>
      <c r="AL34" s="20">
        <v>0</v>
      </c>
    </row>
    <row r="35" spans="1:38" s="16" customFormat="1" ht="78.75" customHeight="1" x14ac:dyDescent="0.25">
      <c r="A35" s="11" t="s">
        <v>52</v>
      </c>
      <c r="B35" s="21" t="s">
        <v>114</v>
      </c>
      <c r="C35" s="22"/>
      <c r="D35" s="22"/>
      <c r="E35" s="22"/>
      <c r="F35" s="22"/>
      <c r="G35" s="22"/>
      <c r="H35" s="22"/>
      <c r="I35" s="22"/>
      <c r="J35" s="22"/>
      <c r="K35" s="58">
        <v>1000</v>
      </c>
      <c r="L35" s="13" t="s">
        <v>29</v>
      </c>
      <c r="M35" s="14"/>
      <c r="N35" s="15">
        <f t="shared" si="0"/>
        <v>0</v>
      </c>
      <c r="T35" s="3"/>
      <c r="U35" s="4"/>
      <c r="V35" s="5"/>
      <c r="W35" s="4"/>
      <c r="X35" s="5"/>
      <c r="Y35" s="4"/>
      <c r="Z35" s="6"/>
      <c r="AA35" s="17"/>
      <c r="AB35" s="6"/>
      <c r="AC35" s="18"/>
      <c r="AD35" s="6"/>
      <c r="AE35" s="6"/>
      <c r="AF35" s="6"/>
      <c r="AG35" s="6"/>
      <c r="AH35" s="6"/>
      <c r="AI35" s="19">
        <v>19800</v>
      </c>
      <c r="AJ35" s="6"/>
      <c r="AK35" s="6"/>
      <c r="AL35" s="20">
        <v>0</v>
      </c>
    </row>
    <row r="36" spans="1:38" s="16" customFormat="1" ht="15" x14ac:dyDescent="0.25">
      <c r="A36" s="11" t="s">
        <v>53</v>
      </c>
      <c r="B36" s="56" t="s">
        <v>54</v>
      </c>
      <c r="C36" s="57"/>
      <c r="D36" s="57"/>
      <c r="E36" s="57"/>
      <c r="F36" s="57"/>
      <c r="G36" s="57"/>
      <c r="H36" s="57"/>
      <c r="I36" s="57"/>
      <c r="J36" s="57"/>
      <c r="K36" s="58"/>
      <c r="L36" s="13" t="s">
        <v>102</v>
      </c>
      <c r="M36" s="14"/>
      <c r="N36" s="15" t="str">
        <f t="shared" si="0"/>
        <v/>
      </c>
      <c r="T36" s="3"/>
      <c r="U36" s="4"/>
      <c r="V36" s="5"/>
      <c r="W36" s="4"/>
      <c r="X36" s="5"/>
      <c r="Y36" s="4"/>
      <c r="Z36" s="6"/>
      <c r="AA36" s="17"/>
      <c r="AB36" s="6"/>
      <c r="AC36" s="18"/>
      <c r="AD36" s="6"/>
      <c r="AE36" s="6"/>
      <c r="AF36" s="6"/>
      <c r="AG36" s="6"/>
      <c r="AH36" s="6"/>
      <c r="AI36" s="19"/>
      <c r="AJ36" s="6">
        <v>31333.5</v>
      </c>
      <c r="AK36" s="6"/>
      <c r="AL36" s="20">
        <v>0</v>
      </c>
    </row>
    <row r="37" spans="1:38" s="16" customFormat="1" ht="78" customHeight="1" x14ac:dyDescent="0.25">
      <c r="A37" s="11" t="s">
        <v>55</v>
      </c>
      <c r="B37" s="21" t="s">
        <v>104</v>
      </c>
      <c r="C37" s="22"/>
      <c r="D37" s="22"/>
      <c r="E37" s="22"/>
      <c r="F37" s="22"/>
      <c r="G37" s="22"/>
      <c r="H37" s="22"/>
      <c r="I37" s="22"/>
      <c r="J37" s="22"/>
      <c r="K37" s="58">
        <v>20</v>
      </c>
      <c r="L37" s="13" t="s">
        <v>56</v>
      </c>
      <c r="M37" s="14"/>
      <c r="N37" s="15">
        <f t="shared" si="0"/>
        <v>0</v>
      </c>
      <c r="T37" s="3"/>
      <c r="U37" s="4"/>
      <c r="V37" s="5"/>
      <c r="W37" s="4"/>
      <c r="X37" s="5"/>
      <c r="Y37" s="4"/>
      <c r="Z37" s="6"/>
      <c r="AA37" s="17"/>
      <c r="AB37" s="6"/>
      <c r="AC37" s="18"/>
      <c r="AD37" s="6"/>
      <c r="AE37" s="6"/>
      <c r="AF37" s="6"/>
      <c r="AG37" s="6"/>
      <c r="AH37" s="6"/>
      <c r="AI37" s="19">
        <v>4400</v>
      </c>
      <c r="AJ37" s="6"/>
      <c r="AK37" s="6"/>
      <c r="AL37" s="20">
        <v>0</v>
      </c>
    </row>
    <row r="38" spans="1:38" s="16" customFormat="1" ht="64.5" customHeight="1" x14ac:dyDescent="0.25">
      <c r="A38" s="11" t="s">
        <v>57</v>
      </c>
      <c r="B38" s="21" t="s">
        <v>58</v>
      </c>
      <c r="C38" s="22"/>
      <c r="D38" s="22"/>
      <c r="E38" s="22"/>
      <c r="F38" s="22"/>
      <c r="G38" s="22"/>
      <c r="H38" s="22"/>
      <c r="I38" s="22"/>
      <c r="J38" s="22"/>
      <c r="K38" s="58">
        <v>20</v>
      </c>
      <c r="L38" s="13" t="s">
        <v>56</v>
      </c>
      <c r="M38" s="14"/>
      <c r="N38" s="15">
        <f t="shared" si="0"/>
        <v>0</v>
      </c>
      <c r="T38" s="3"/>
      <c r="U38" s="4"/>
      <c r="V38" s="5"/>
      <c r="W38" s="4"/>
      <c r="X38" s="5"/>
      <c r="Y38" s="4"/>
      <c r="Z38" s="6"/>
      <c r="AA38" s="17"/>
      <c r="AB38" s="6"/>
      <c r="AC38" s="18"/>
      <c r="AD38" s="6"/>
      <c r="AE38" s="6"/>
      <c r="AF38" s="6"/>
      <c r="AG38" s="6"/>
      <c r="AH38" s="6"/>
      <c r="AI38" s="19">
        <v>1540</v>
      </c>
      <c r="AJ38" s="6"/>
      <c r="AK38" s="6"/>
      <c r="AL38" s="20">
        <v>0</v>
      </c>
    </row>
    <row r="39" spans="1:38" s="16" customFormat="1" ht="67.5" customHeight="1" x14ac:dyDescent="0.25">
      <c r="A39" s="11" t="s">
        <v>59</v>
      </c>
      <c r="B39" s="21" t="s">
        <v>60</v>
      </c>
      <c r="C39" s="22"/>
      <c r="D39" s="22"/>
      <c r="E39" s="22"/>
      <c r="F39" s="22"/>
      <c r="G39" s="22"/>
      <c r="H39" s="22"/>
      <c r="I39" s="22"/>
      <c r="J39" s="22"/>
      <c r="K39" s="58">
        <v>20</v>
      </c>
      <c r="L39" s="13" t="s">
        <v>56</v>
      </c>
      <c r="M39" s="14"/>
      <c r="N39" s="15">
        <f t="shared" si="0"/>
        <v>0</v>
      </c>
      <c r="T39" s="3"/>
      <c r="U39" s="4"/>
      <c r="V39" s="5"/>
      <c r="W39" s="4"/>
      <c r="X39" s="5"/>
      <c r="Y39" s="4"/>
      <c r="Z39" s="6"/>
      <c r="AA39" s="17"/>
      <c r="AB39" s="6"/>
      <c r="AC39" s="18"/>
      <c r="AD39" s="6"/>
      <c r="AE39" s="6"/>
      <c r="AF39" s="6"/>
      <c r="AG39" s="6"/>
      <c r="AH39" s="6"/>
      <c r="AI39" s="19">
        <v>5500</v>
      </c>
      <c r="AJ39" s="6"/>
      <c r="AK39" s="6"/>
      <c r="AL39" s="20">
        <v>0</v>
      </c>
    </row>
    <row r="40" spans="1:38" s="16" customFormat="1" ht="65.25" customHeight="1" x14ac:dyDescent="0.25">
      <c r="A40" s="11" t="s">
        <v>61</v>
      </c>
      <c r="B40" s="21" t="s">
        <v>62</v>
      </c>
      <c r="C40" s="22"/>
      <c r="D40" s="22"/>
      <c r="E40" s="22"/>
      <c r="F40" s="22"/>
      <c r="G40" s="22"/>
      <c r="H40" s="22"/>
      <c r="I40" s="22"/>
      <c r="J40" s="22"/>
      <c r="K40" s="58">
        <v>25</v>
      </c>
      <c r="L40" s="13" t="s">
        <v>56</v>
      </c>
      <c r="M40" s="14"/>
      <c r="N40" s="15">
        <f t="shared" si="0"/>
        <v>0</v>
      </c>
      <c r="T40" s="3"/>
      <c r="U40" s="4"/>
      <c r="V40" s="5"/>
      <c r="W40" s="4"/>
      <c r="X40" s="5"/>
      <c r="Y40" s="4"/>
      <c r="Z40" s="6"/>
      <c r="AA40" s="17"/>
      <c r="AB40" s="6"/>
      <c r="AC40" s="18"/>
      <c r="AD40" s="6"/>
      <c r="AE40" s="6"/>
      <c r="AF40" s="6"/>
      <c r="AG40" s="6"/>
      <c r="AH40" s="6"/>
      <c r="AI40" s="19">
        <v>6325</v>
      </c>
      <c r="AJ40" s="6"/>
      <c r="AK40" s="6"/>
      <c r="AL40" s="20">
        <v>0</v>
      </c>
    </row>
    <row r="41" spans="1:38" s="16" customFormat="1" ht="51.75" customHeight="1" x14ac:dyDescent="0.25">
      <c r="A41" s="11" t="s">
        <v>63</v>
      </c>
      <c r="B41" s="21" t="s">
        <v>64</v>
      </c>
      <c r="C41" s="22"/>
      <c r="D41" s="22"/>
      <c r="E41" s="22"/>
      <c r="F41" s="22"/>
      <c r="G41" s="22"/>
      <c r="H41" s="22"/>
      <c r="I41" s="22"/>
      <c r="J41" s="22"/>
      <c r="K41" s="58">
        <v>25</v>
      </c>
      <c r="L41" s="13" t="s">
        <v>56</v>
      </c>
      <c r="M41" s="14"/>
      <c r="N41" s="15">
        <f t="shared" si="0"/>
        <v>0</v>
      </c>
      <c r="T41" s="3"/>
      <c r="U41" s="4"/>
      <c r="V41" s="5"/>
      <c r="W41" s="4"/>
      <c r="X41" s="5"/>
      <c r="Y41" s="4"/>
      <c r="Z41" s="6"/>
      <c r="AA41" s="17"/>
      <c r="AB41" s="6"/>
      <c r="AC41" s="18"/>
      <c r="AD41" s="6"/>
      <c r="AE41" s="6"/>
      <c r="AF41" s="6"/>
      <c r="AG41" s="6"/>
      <c r="AH41" s="6"/>
      <c r="AI41" s="19">
        <v>7700</v>
      </c>
      <c r="AJ41" s="6"/>
      <c r="AK41" s="6"/>
      <c r="AL41" s="20">
        <v>0</v>
      </c>
    </row>
    <row r="42" spans="1:38" s="16" customFormat="1" ht="53.25" customHeight="1" x14ac:dyDescent="0.25">
      <c r="A42" s="11" t="s">
        <v>65</v>
      </c>
      <c r="B42" s="21" t="s">
        <v>66</v>
      </c>
      <c r="C42" s="22"/>
      <c r="D42" s="22"/>
      <c r="E42" s="22"/>
      <c r="F42" s="22"/>
      <c r="G42" s="22"/>
      <c r="H42" s="22"/>
      <c r="I42" s="22"/>
      <c r="J42" s="22"/>
      <c r="K42" s="58">
        <v>4</v>
      </c>
      <c r="L42" s="13" t="s">
        <v>56</v>
      </c>
      <c r="M42" s="14"/>
      <c r="N42" s="15">
        <f t="shared" si="0"/>
        <v>0</v>
      </c>
      <c r="T42" s="3"/>
      <c r="U42" s="4"/>
      <c r="V42" s="5"/>
      <c r="W42" s="4"/>
      <c r="X42" s="5"/>
      <c r="Y42" s="4"/>
      <c r="Z42" s="6"/>
      <c r="AA42" s="17"/>
      <c r="AB42" s="6"/>
      <c r="AC42" s="18"/>
      <c r="AD42" s="6"/>
      <c r="AE42" s="6"/>
      <c r="AF42" s="6"/>
      <c r="AG42" s="6"/>
      <c r="AH42" s="6"/>
      <c r="AI42" s="19">
        <v>1980</v>
      </c>
      <c r="AJ42" s="6"/>
      <c r="AK42" s="6"/>
      <c r="AL42" s="20">
        <v>0</v>
      </c>
    </row>
    <row r="43" spans="1:38" s="16" customFormat="1" ht="146.25" customHeight="1" x14ac:dyDescent="0.25">
      <c r="A43" s="11" t="s">
        <v>67</v>
      </c>
      <c r="B43" s="21" t="s">
        <v>68</v>
      </c>
      <c r="C43" s="22"/>
      <c r="D43" s="22"/>
      <c r="E43" s="22"/>
      <c r="F43" s="22"/>
      <c r="G43" s="22"/>
      <c r="H43" s="22"/>
      <c r="I43" s="22"/>
      <c r="J43" s="22"/>
      <c r="K43" s="58"/>
      <c r="L43" s="13" t="s">
        <v>102</v>
      </c>
      <c r="M43" s="14"/>
      <c r="N43" s="15" t="str">
        <f t="shared" si="0"/>
        <v/>
      </c>
      <c r="T43" s="3"/>
      <c r="U43" s="4"/>
      <c r="V43" s="5"/>
      <c r="W43" s="4"/>
      <c r="X43" s="5"/>
      <c r="Y43" s="4"/>
      <c r="Z43" s="6"/>
      <c r="AA43" s="17"/>
      <c r="AB43" s="6"/>
      <c r="AC43" s="18"/>
      <c r="AD43" s="6"/>
      <c r="AE43" s="6"/>
      <c r="AF43" s="6"/>
      <c r="AG43" s="6"/>
      <c r="AH43" s="6"/>
      <c r="AI43" s="19"/>
      <c r="AJ43" s="6">
        <v>1963.5</v>
      </c>
      <c r="AK43" s="6"/>
      <c r="AL43" s="20">
        <v>0</v>
      </c>
    </row>
    <row r="44" spans="1:38" s="16" customFormat="1" ht="15" x14ac:dyDescent="0.25">
      <c r="A44" s="11" t="s">
        <v>69</v>
      </c>
      <c r="B44" s="21" t="s">
        <v>70</v>
      </c>
      <c r="C44" s="22"/>
      <c r="D44" s="22"/>
      <c r="E44" s="22"/>
      <c r="F44" s="22"/>
      <c r="G44" s="22"/>
      <c r="H44" s="22"/>
      <c r="I44" s="22"/>
      <c r="J44" s="22"/>
      <c r="K44" s="58">
        <v>15</v>
      </c>
      <c r="L44" s="13" t="s">
        <v>12</v>
      </c>
      <c r="M44" s="14"/>
      <c r="N44" s="15">
        <f t="shared" si="0"/>
        <v>0</v>
      </c>
      <c r="T44" s="3"/>
      <c r="U44" s="4"/>
      <c r="V44" s="5"/>
      <c r="W44" s="4"/>
      <c r="X44" s="5"/>
      <c r="Y44" s="4"/>
      <c r="Z44" s="6"/>
      <c r="AA44" s="17"/>
      <c r="AB44" s="6"/>
      <c r="AC44" s="18"/>
      <c r="AD44" s="6"/>
      <c r="AE44" s="6"/>
      <c r="AF44" s="6"/>
      <c r="AG44" s="6"/>
      <c r="AH44" s="6"/>
      <c r="AI44" s="19">
        <v>544.5</v>
      </c>
      <c r="AJ44" s="6"/>
      <c r="AK44" s="6"/>
      <c r="AL44" s="20">
        <v>0</v>
      </c>
    </row>
    <row r="45" spans="1:38" s="16" customFormat="1" ht="15" x14ac:dyDescent="0.25">
      <c r="A45" s="11" t="s">
        <v>71</v>
      </c>
      <c r="B45" s="21" t="s">
        <v>72</v>
      </c>
      <c r="C45" s="22"/>
      <c r="D45" s="22"/>
      <c r="E45" s="22"/>
      <c r="F45" s="22"/>
      <c r="G45" s="22"/>
      <c r="H45" s="22"/>
      <c r="I45" s="22"/>
      <c r="J45" s="22"/>
      <c r="K45" s="58">
        <v>15</v>
      </c>
      <c r="L45" s="13" t="s">
        <v>12</v>
      </c>
      <c r="M45" s="14"/>
      <c r="N45" s="15">
        <f t="shared" si="0"/>
        <v>0</v>
      </c>
      <c r="T45" s="3"/>
      <c r="U45" s="4"/>
      <c r="V45" s="5"/>
      <c r="W45" s="4"/>
      <c r="X45" s="5"/>
      <c r="Y45" s="4"/>
      <c r="Z45" s="6"/>
      <c r="AA45" s="17"/>
      <c r="AB45" s="6"/>
      <c r="AC45" s="18"/>
      <c r="AD45" s="6"/>
      <c r="AE45" s="6"/>
      <c r="AF45" s="6"/>
      <c r="AG45" s="6"/>
      <c r="AH45" s="6"/>
      <c r="AI45" s="19">
        <v>627</v>
      </c>
      <c r="AJ45" s="6"/>
      <c r="AK45" s="6"/>
      <c r="AL45" s="20">
        <v>0</v>
      </c>
    </row>
    <row r="46" spans="1:38" s="16" customFormat="1" ht="15" x14ac:dyDescent="0.25">
      <c r="A46" s="11" t="s">
        <v>73</v>
      </c>
      <c r="B46" s="21" t="s">
        <v>74</v>
      </c>
      <c r="C46" s="22"/>
      <c r="D46" s="22"/>
      <c r="E46" s="22"/>
      <c r="F46" s="22"/>
      <c r="G46" s="22"/>
      <c r="H46" s="22"/>
      <c r="I46" s="22"/>
      <c r="J46" s="22"/>
      <c r="K46" s="58">
        <v>15</v>
      </c>
      <c r="L46" s="13" t="s">
        <v>12</v>
      </c>
      <c r="M46" s="14"/>
      <c r="N46" s="15">
        <f t="shared" si="0"/>
        <v>0</v>
      </c>
      <c r="T46" s="3"/>
      <c r="U46" s="4"/>
      <c r="V46" s="5"/>
      <c r="W46" s="4"/>
      <c r="X46" s="5"/>
      <c r="Y46" s="4"/>
      <c r="Z46" s="6"/>
      <c r="AA46" s="17"/>
      <c r="AB46" s="6"/>
      <c r="AC46" s="18"/>
      <c r="AD46" s="6"/>
      <c r="AE46" s="6"/>
      <c r="AF46" s="6"/>
      <c r="AG46" s="6"/>
      <c r="AH46" s="6"/>
      <c r="AI46" s="19">
        <v>792</v>
      </c>
      <c r="AJ46" s="6"/>
      <c r="AK46" s="6"/>
      <c r="AL46" s="20">
        <v>0</v>
      </c>
    </row>
    <row r="47" spans="1:38" s="16" customFormat="1" ht="54.75" customHeight="1" x14ac:dyDescent="0.25">
      <c r="A47" s="11" t="s">
        <v>75</v>
      </c>
      <c r="B47" s="21" t="s">
        <v>76</v>
      </c>
      <c r="C47" s="22"/>
      <c r="D47" s="22"/>
      <c r="E47" s="22"/>
      <c r="F47" s="22"/>
      <c r="G47" s="22"/>
      <c r="H47" s="22"/>
      <c r="I47" s="22"/>
      <c r="J47" s="22"/>
      <c r="K47" s="58">
        <v>50</v>
      </c>
      <c r="L47" s="13" t="s">
        <v>12</v>
      </c>
      <c r="M47" s="14"/>
      <c r="N47" s="15">
        <f t="shared" si="0"/>
        <v>0</v>
      </c>
      <c r="T47" s="3"/>
      <c r="U47" s="4"/>
      <c r="V47" s="5"/>
      <c r="W47" s="4"/>
      <c r="X47" s="5"/>
      <c r="Y47" s="4"/>
      <c r="Z47" s="6"/>
      <c r="AA47" s="17"/>
      <c r="AB47" s="6"/>
      <c r="AC47" s="18"/>
      <c r="AD47" s="6"/>
      <c r="AE47" s="6"/>
      <c r="AF47" s="6"/>
      <c r="AG47" s="6"/>
      <c r="AH47" s="6"/>
      <c r="AI47" s="19">
        <v>1925</v>
      </c>
      <c r="AJ47" s="6"/>
      <c r="AK47" s="6"/>
      <c r="AL47" s="20">
        <v>0</v>
      </c>
    </row>
    <row r="48" spans="1:38" s="16" customFormat="1" ht="15" x14ac:dyDescent="0.25">
      <c r="A48" s="11" t="s">
        <v>77</v>
      </c>
      <c r="B48" s="56" t="s">
        <v>78</v>
      </c>
      <c r="C48" s="57"/>
      <c r="D48" s="57"/>
      <c r="E48" s="57"/>
      <c r="F48" s="57"/>
      <c r="G48" s="57"/>
      <c r="H48" s="57"/>
      <c r="I48" s="57"/>
      <c r="J48" s="57"/>
      <c r="K48" s="58"/>
      <c r="L48" s="13" t="s">
        <v>102</v>
      </c>
      <c r="M48" s="14"/>
      <c r="N48" s="15" t="str">
        <f t="shared" si="0"/>
        <v/>
      </c>
      <c r="T48" s="3"/>
      <c r="U48" s="4"/>
      <c r="V48" s="5"/>
      <c r="W48" s="4"/>
      <c r="X48" s="5"/>
      <c r="Y48" s="4"/>
      <c r="Z48" s="6"/>
      <c r="AA48" s="17"/>
      <c r="AB48" s="6"/>
      <c r="AC48" s="18"/>
      <c r="AD48" s="6"/>
      <c r="AE48" s="6"/>
      <c r="AF48" s="6"/>
      <c r="AG48" s="6"/>
      <c r="AH48" s="6"/>
      <c r="AI48" s="19"/>
      <c r="AJ48" s="6">
        <v>11742.5</v>
      </c>
      <c r="AK48" s="6"/>
      <c r="AL48" s="20">
        <v>0</v>
      </c>
    </row>
    <row r="49" spans="1:38" s="16" customFormat="1" ht="54.75" customHeight="1" x14ac:dyDescent="0.25">
      <c r="A49" s="11" t="s">
        <v>79</v>
      </c>
      <c r="B49" s="21" t="s">
        <v>80</v>
      </c>
      <c r="C49" s="22"/>
      <c r="D49" s="22"/>
      <c r="E49" s="22"/>
      <c r="F49" s="22"/>
      <c r="G49" s="22"/>
      <c r="H49" s="22"/>
      <c r="I49" s="22"/>
      <c r="J49" s="22"/>
      <c r="K49" s="58">
        <v>200</v>
      </c>
      <c r="L49" s="13" t="s">
        <v>56</v>
      </c>
      <c r="M49" s="14"/>
      <c r="N49" s="15">
        <f t="shared" si="0"/>
        <v>0</v>
      </c>
      <c r="T49" s="3"/>
      <c r="U49" s="4"/>
      <c r="V49" s="5"/>
      <c r="W49" s="4"/>
      <c r="X49" s="5"/>
      <c r="Y49" s="4"/>
      <c r="Z49" s="6"/>
      <c r="AA49" s="17"/>
      <c r="AB49" s="6"/>
      <c r="AC49" s="18"/>
      <c r="AD49" s="6"/>
      <c r="AE49" s="6"/>
      <c r="AF49" s="6"/>
      <c r="AG49" s="6"/>
      <c r="AH49" s="6"/>
      <c r="AI49" s="19">
        <v>9900</v>
      </c>
      <c r="AJ49" s="6"/>
      <c r="AK49" s="6"/>
      <c r="AL49" s="20">
        <v>0</v>
      </c>
    </row>
    <row r="50" spans="1:38" s="16" customFormat="1" ht="78" customHeight="1" x14ac:dyDescent="0.25">
      <c r="A50" s="11" t="s">
        <v>81</v>
      </c>
      <c r="B50" s="21" t="s">
        <v>82</v>
      </c>
      <c r="C50" s="22"/>
      <c r="D50" s="22"/>
      <c r="E50" s="22"/>
      <c r="F50" s="22"/>
      <c r="G50" s="22"/>
      <c r="H50" s="22"/>
      <c r="I50" s="22"/>
      <c r="J50" s="22"/>
      <c r="K50" s="58">
        <v>20</v>
      </c>
      <c r="L50" s="13" t="s">
        <v>56</v>
      </c>
      <c r="M50" s="14"/>
      <c r="N50" s="15">
        <f t="shared" si="0"/>
        <v>0</v>
      </c>
      <c r="T50" s="3"/>
      <c r="U50" s="4"/>
      <c r="V50" s="5"/>
      <c r="W50" s="4"/>
      <c r="X50" s="5"/>
      <c r="Y50" s="4"/>
      <c r="Z50" s="6"/>
      <c r="AA50" s="17"/>
      <c r="AB50" s="6"/>
      <c r="AC50" s="18"/>
      <c r="AD50" s="6"/>
      <c r="AE50" s="6"/>
      <c r="AF50" s="6"/>
      <c r="AG50" s="6"/>
      <c r="AH50" s="6"/>
      <c r="AI50" s="19">
        <v>1430</v>
      </c>
      <c r="AJ50" s="6"/>
      <c r="AK50" s="6"/>
      <c r="AL50" s="20">
        <v>0</v>
      </c>
    </row>
    <row r="51" spans="1:38" s="16" customFormat="1" ht="16.5" customHeight="1" x14ac:dyDescent="0.25">
      <c r="A51" s="11" t="s">
        <v>83</v>
      </c>
      <c r="B51" s="21" t="s">
        <v>84</v>
      </c>
      <c r="C51" s="22"/>
      <c r="D51" s="22"/>
      <c r="E51" s="22"/>
      <c r="F51" s="22"/>
      <c r="G51" s="22"/>
      <c r="H51" s="22"/>
      <c r="I51" s="22"/>
      <c r="J51" s="22"/>
      <c r="K51" s="58">
        <v>250</v>
      </c>
      <c r="L51" s="13" t="s">
        <v>29</v>
      </c>
      <c r="M51" s="14"/>
      <c r="N51" s="15">
        <f t="shared" si="0"/>
        <v>0</v>
      </c>
      <c r="T51" s="3"/>
      <c r="U51" s="4"/>
      <c r="V51" s="5"/>
      <c r="W51" s="4"/>
      <c r="X51" s="5"/>
      <c r="Y51" s="4"/>
      <c r="Z51" s="6"/>
      <c r="AA51" s="17"/>
      <c r="AB51" s="6"/>
      <c r="AC51" s="18"/>
      <c r="AD51" s="6"/>
      <c r="AE51" s="6"/>
      <c r="AF51" s="6"/>
      <c r="AG51" s="6"/>
      <c r="AH51" s="6"/>
      <c r="AI51" s="19">
        <v>412.5</v>
      </c>
      <c r="AJ51" s="6"/>
      <c r="AK51" s="6"/>
      <c r="AL51" s="20">
        <v>0</v>
      </c>
    </row>
    <row r="52" spans="1:38" s="16" customFormat="1" ht="15" x14ac:dyDescent="0.25">
      <c r="A52" s="11" t="s">
        <v>85</v>
      </c>
      <c r="B52" s="56" t="s">
        <v>86</v>
      </c>
      <c r="C52" s="57"/>
      <c r="D52" s="57"/>
      <c r="E52" s="57"/>
      <c r="F52" s="57"/>
      <c r="G52" s="57"/>
      <c r="H52" s="57"/>
      <c r="I52" s="57"/>
      <c r="J52" s="57"/>
      <c r="K52" s="58"/>
      <c r="L52" s="13" t="s">
        <v>102</v>
      </c>
      <c r="M52" s="14"/>
      <c r="N52" s="15" t="str">
        <f t="shared" si="0"/>
        <v/>
      </c>
      <c r="T52" s="3"/>
      <c r="U52" s="4"/>
      <c r="V52" s="5"/>
      <c r="W52" s="4"/>
      <c r="X52" s="5"/>
      <c r="Y52" s="4"/>
      <c r="Z52" s="6"/>
      <c r="AA52" s="17"/>
      <c r="AB52" s="6"/>
      <c r="AC52" s="18"/>
      <c r="AD52" s="6"/>
      <c r="AE52" s="6"/>
      <c r="AF52" s="6"/>
      <c r="AG52" s="6"/>
      <c r="AH52" s="6"/>
      <c r="AI52" s="19"/>
      <c r="AJ52" s="6">
        <v>792</v>
      </c>
      <c r="AK52" s="6"/>
      <c r="AL52" s="20">
        <v>0</v>
      </c>
    </row>
    <row r="53" spans="1:38" s="16" customFormat="1" ht="51.75" customHeight="1" x14ac:dyDescent="0.25">
      <c r="A53" s="11" t="s">
        <v>87</v>
      </c>
      <c r="B53" s="21" t="s">
        <v>88</v>
      </c>
      <c r="C53" s="22"/>
      <c r="D53" s="22"/>
      <c r="E53" s="22"/>
      <c r="F53" s="22"/>
      <c r="G53" s="22"/>
      <c r="H53" s="22"/>
      <c r="I53" s="22"/>
      <c r="J53" s="22"/>
      <c r="K53" s="58">
        <v>40</v>
      </c>
      <c r="L53" s="13" t="s">
        <v>29</v>
      </c>
      <c r="M53" s="14"/>
      <c r="N53" s="15">
        <f t="shared" si="0"/>
        <v>0</v>
      </c>
      <c r="T53" s="3"/>
      <c r="U53" s="4"/>
      <c r="V53" s="5"/>
      <c r="W53" s="4"/>
      <c r="X53" s="5"/>
      <c r="Y53" s="4"/>
      <c r="Z53" s="6"/>
      <c r="AA53" s="17"/>
      <c r="AB53" s="6"/>
      <c r="AC53" s="18"/>
      <c r="AD53" s="6"/>
      <c r="AE53" s="6"/>
      <c r="AF53" s="6"/>
      <c r="AG53" s="6"/>
      <c r="AH53" s="6"/>
      <c r="AI53" s="19">
        <v>792</v>
      </c>
      <c r="AJ53" s="6"/>
      <c r="AK53" s="6"/>
      <c r="AL53" s="20">
        <v>0</v>
      </c>
    </row>
    <row r="54" spans="1:38" s="16" customFormat="1" ht="15" x14ac:dyDescent="0.25">
      <c r="A54" s="11" t="s">
        <v>89</v>
      </c>
      <c r="B54" s="56" t="s">
        <v>90</v>
      </c>
      <c r="C54" s="57"/>
      <c r="D54" s="57"/>
      <c r="E54" s="57"/>
      <c r="F54" s="57"/>
      <c r="G54" s="57"/>
      <c r="H54" s="57"/>
      <c r="I54" s="57"/>
      <c r="J54" s="57"/>
      <c r="K54" s="58"/>
      <c r="L54" s="13" t="s">
        <v>102</v>
      </c>
      <c r="M54" s="14"/>
      <c r="N54" s="15" t="str">
        <f t="shared" si="0"/>
        <v/>
      </c>
      <c r="T54" s="3"/>
      <c r="U54" s="4"/>
      <c r="V54" s="5"/>
      <c r="W54" s="4"/>
      <c r="X54" s="5"/>
      <c r="Y54" s="4"/>
      <c r="Z54" s="6"/>
      <c r="AA54" s="17"/>
      <c r="AB54" s="6"/>
      <c r="AC54" s="18"/>
      <c r="AD54" s="6"/>
      <c r="AE54" s="6"/>
      <c r="AF54" s="6"/>
      <c r="AG54" s="6"/>
      <c r="AH54" s="6"/>
      <c r="AI54" s="19"/>
      <c r="AJ54" s="6">
        <v>1100</v>
      </c>
      <c r="AK54" s="6"/>
      <c r="AL54" s="20">
        <v>0</v>
      </c>
    </row>
    <row r="55" spans="1:38" s="16" customFormat="1" ht="66.75" customHeight="1" x14ac:dyDescent="0.25">
      <c r="A55" s="11" t="s">
        <v>91</v>
      </c>
      <c r="B55" s="21" t="s">
        <v>92</v>
      </c>
      <c r="C55" s="22"/>
      <c r="D55" s="22"/>
      <c r="E55" s="22"/>
      <c r="F55" s="22"/>
      <c r="G55" s="22"/>
      <c r="H55" s="22"/>
      <c r="I55" s="22"/>
      <c r="J55" s="22"/>
      <c r="K55" s="58">
        <v>1</v>
      </c>
      <c r="L55" s="13" t="s">
        <v>93</v>
      </c>
      <c r="M55" s="14"/>
      <c r="N55" s="15">
        <f t="shared" si="0"/>
        <v>0</v>
      </c>
      <c r="T55" s="3"/>
      <c r="U55" s="4"/>
      <c r="V55" s="5"/>
      <c r="W55" s="4"/>
      <c r="X55" s="5"/>
      <c r="Y55" s="4"/>
      <c r="Z55" s="6"/>
      <c r="AA55" s="17"/>
      <c r="AB55" s="6"/>
      <c r="AC55" s="18"/>
      <c r="AD55" s="6"/>
      <c r="AE55" s="6"/>
      <c r="AF55" s="6"/>
      <c r="AG55" s="6"/>
      <c r="AH55" s="6"/>
      <c r="AI55" s="19">
        <v>110</v>
      </c>
      <c r="AJ55" s="6"/>
      <c r="AK55" s="6"/>
      <c r="AL55" s="20">
        <v>0</v>
      </c>
    </row>
    <row r="56" spans="1:38" s="16" customFormat="1" ht="15.75" customHeight="1" x14ac:dyDescent="0.25">
      <c r="A56" s="11" t="s">
        <v>94</v>
      </c>
      <c r="B56" s="21" t="s">
        <v>95</v>
      </c>
      <c r="C56" s="22"/>
      <c r="D56" s="22"/>
      <c r="E56" s="22"/>
      <c r="F56" s="22"/>
      <c r="G56" s="22"/>
      <c r="H56" s="22"/>
      <c r="I56" s="22"/>
      <c r="J56" s="22"/>
      <c r="K56" s="58">
        <v>1</v>
      </c>
      <c r="L56" s="13" t="s">
        <v>93</v>
      </c>
      <c r="M56" s="14"/>
      <c r="N56" s="15">
        <f t="shared" si="0"/>
        <v>0</v>
      </c>
      <c r="T56" s="3"/>
      <c r="U56" s="4"/>
      <c r="V56" s="5"/>
      <c r="W56" s="4"/>
      <c r="X56" s="5"/>
      <c r="Y56" s="4"/>
      <c r="Z56" s="6"/>
      <c r="AA56" s="17"/>
      <c r="AB56" s="6"/>
      <c r="AC56" s="18"/>
      <c r="AD56" s="6"/>
      <c r="AE56" s="6"/>
      <c r="AF56" s="6"/>
      <c r="AG56" s="6"/>
      <c r="AH56" s="6"/>
      <c r="AI56" s="19">
        <v>550</v>
      </c>
      <c r="AJ56" s="6"/>
      <c r="AK56" s="6"/>
      <c r="AL56" s="20">
        <v>0</v>
      </c>
    </row>
    <row r="57" spans="1:38" s="16" customFormat="1" ht="42.75" customHeight="1" x14ac:dyDescent="0.25">
      <c r="A57" s="11" t="s">
        <v>96</v>
      </c>
      <c r="B57" s="21" t="s">
        <v>97</v>
      </c>
      <c r="C57" s="22"/>
      <c r="D57" s="22"/>
      <c r="E57" s="22"/>
      <c r="F57" s="22"/>
      <c r="G57" s="22"/>
      <c r="H57" s="22"/>
      <c r="I57" s="22"/>
      <c r="J57" s="22"/>
      <c r="K57" s="58">
        <v>1</v>
      </c>
      <c r="L57" s="13" t="s">
        <v>93</v>
      </c>
      <c r="M57" s="14"/>
      <c r="N57" s="15">
        <f t="shared" si="0"/>
        <v>0</v>
      </c>
      <c r="T57" s="3"/>
      <c r="U57" s="4"/>
      <c r="V57" s="5"/>
      <c r="W57" s="4"/>
      <c r="X57" s="5"/>
      <c r="Y57" s="4"/>
      <c r="Z57" s="6"/>
      <c r="AA57" s="17"/>
      <c r="AB57" s="6"/>
      <c r="AC57" s="18"/>
      <c r="AD57" s="6"/>
      <c r="AE57" s="6"/>
      <c r="AF57" s="6"/>
      <c r="AG57" s="6"/>
      <c r="AH57" s="6"/>
      <c r="AI57" s="19">
        <v>220</v>
      </c>
      <c r="AJ57" s="6"/>
      <c r="AK57" s="6"/>
      <c r="AL57" s="20">
        <v>0</v>
      </c>
    </row>
    <row r="58" spans="1:38" s="16" customFormat="1" ht="55.5" customHeight="1" x14ac:dyDescent="0.25">
      <c r="A58" s="11" t="s">
        <v>98</v>
      </c>
      <c r="B58" s="21" t="s">
        <v>99</v>
      </c>
      <c r="C58" s="22"/>
      <c r="D58" s="22"/>
      <c r="E58" s="22"/>
      <c r="F58" s="22"/>
      <c r="G58" s="22"/>
      <c r="H58" s="22"/>
      <c r="I58" s="22"/>
      <c r="J58" s="22"/>
      <c r="K58" s="58">
        <v>1</v>
      </c>
      <c r="L58" s="13" t="s">
        <v>93</v>
      </c>
      <c r="M58" s="14"/>
      <c r="N58" s="15">
        <f t="shared" si="0"/>
        <v>0</v>
      </c>
      <c r="T58" s="3"/>
      <c r="U58" s="4"/>
      <c r="V58" s="5"/>
      <c r="W58" s="4"/>
      <c r="X58" s="5"/>
      <c r="Y58" s="4"/>
      <c r="Z58" s="6"/>
      <c r="AA58" s="17"/>
      <c r="AB58" s="6"/>
      <c r="AC58" s="18"/>
      <c r="AD58" s="6"/>
      <c r="AE58" s="6"/>
      <c r="AF58" s="6"/>
      <c r="AG58" s="6"/>
      <c r="AH58" s="6"/>
      <c r="AI58" s="19">
        <v>220</v>
      </c>
      <c r="AJ58" s="6"/>
      <c r="AK58" s="6"/>
      <c r="AL58" s="20">
        <v>0</v>
      </c>
    </row>
    <row r="59" spans="1:38" ht="7.5" customHeight="1" x14ac:dyDescent="0.2"/>
    <row r="60" spans="1:38" x14ac:dyDescent="0.2">
      <c r="L60" s="59" t="s">
        <v>8</v>
      </c>
      <c r="M60" s="60"/>
      <c r="N60" s="61">
        <f>SUM(N11:N58)</f>
        <v>0</v>
      </c>
    </row>
    <row r="61" spans="1:38" x14ac:dyDescent="0.2">
      <c r="T61" s="2"/>
      <c r="U61" s="2"/>
      <c r="V61" s="2"/>
      <c r="W61" s="2"/>
      <c r="X61" s="2"/>
      <c r="Y61" s="2"/>
    </row>
  </sheetData>
  <mergeCells count="58">
    <mergeCell ref="K8:N8"/>
    <mergeCell ref="B10:J10"/>
    <mergeCell ref="A8:A9"/>
    <mergeCell ref="B8:J9"/>
    <mergeCell ref="B11:J11"/>
    <mergeCell ref="B12:J12"/>
    <mergeCell ref="B13:J13"/>
    <mergeCell ref="B14:J14"/>
    <mergeCell ref="B15:J15"/>
    <mergeCell ref="B16:J16"/>
    <mergeCell ref="B17:J17"/>
    <mergeCell ref="B18:J18"/>
    <mergeCell ref="A1:C4"/>
    <mergeCell ref="A6:N7"/>
    <mergeCell ref="D1:N1"/>
    <mergeCell ref="D2:N3"/>
    <mergeCell ref="F4:N4"/>
    <mergeCell ref="D4:E4"/>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40:J40"/>
    <mergeCell ref="B41:J41"/>
    <mergeCell ref="B42:J42"/>
    <mergeCell ref="B43:J43"/>
    <mergeCell ref="B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s>
  <pageMargins left="0.23622047244094491" right="0.23622047244094491" top="0.74803149606299213" bottom="0.74803149606299213" header="0.31496062992125984" footer="0.31496062992125984"/>
  <pageSetup paperSize="9" scale="84" fitToHeight="100"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Orçamento</vt:lpstr>
      <vt:lpstr>Orçamento!Área_de_Impressão</vt:lpstr>
      <vt:lpstr>Orçamento!Títulos_de_Impressão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Medidata</dc:creator>
  <cp:lastModifiedBy>Andreia Alecrim</cp:lastModifiedBy>
  <cp:lastPrinted>2010-10-15T11:19:54Z</cp:lastPrinted>
  <dcterms:created xsi:type="dcterms:W3CDTF">2010-10-11T10:20:31Z</dcterms:created>
  <dcterms:modified xsi:type="dcterms:W3CDTF">2026-08-25T08:49:11Z</dcterms:modified>
</cp:coreProperties>
</file>