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CONCURSOS 2016\0 - EXECUTADOS\0 ANCP\3 CAMARAS\CM Leiria\enviados 2\"/>
    </mc:Choice>
  </mc:AlternateContent>
  <bookViews>
    <workbookView xWindow="6870" yWindow="30" windowWidth="17100" windowHeight="12555"/>
  </bookViews>
  <sheets>
    <sheet name="Folha1" sheetId="1" r:id="rId1"/>
  </sheets>
  <definedNames>
    <definedName name="_xlnm.Print_Area" localSheetId="0">Folha1!$A$1:$H$54</definedName>
  </definedNames>
  <calcPr calcId="152511"/>
</workbook>
</file>

<file path=xl/calcChain.xml><?xml version="1.0" encoding="utf-8"?>
<calcChain xmlns="http://schemas.openxmlformats.org/spreadsheetml/2006/main">
  <c r="H26" i="1" l="1"/>
  <c r="G26" i="1" s="1"/>
  <c r="H27" i="1"/>
  <c r="G27" i="1" s="1"/>
  <c r="H28" i="1"/>
  <c r="G28" i="1" s="1"/>
  <c r="H29" i="1"/>
  <c r="G29" i="1" s="1"/>
  <c r="H16" i="1"/>
  <c r="G16" i="1" s="1"/>
  <c r="H17" i="1"/>
  <c r="G17" i="1" s="1"/>
  <c r="H12" i="1"/>
  <c r="G12" i="1" s="1"/>
  <c r="H35" i="1"/>
  <c r="G35" i="1" s="1"/>
  <c r="H30" i="1" l="1"/>
  <c r="G30" i="1" s="1"/>
  <c r="H34" i="1"/>
  <c r="G34" i="1" s="1"/>
  <c r="H36" i="1"/>
  <c r="G36" i="1" s="1"/>
  <c r="H37" i="1"/>
  <c r="G37" i="1" s="1"/>
  <c r="H38" i="1"/>
  <c r="G38" i="1" s="1"/>
  <c r="H39" i="1"/>
  <c r="G39" i="1" s="1"/>
  <c r="H33" i="1"/>
  <c r="H10" i="1"/>
  <c r="H11" i="1"/>
  <c r="G11" i="1" s="1"/>
  <c r="H13" i="1"/>
  <c r="G13" i="1" s="1"/>
  <c r="H14" i="1"/>
  <c r="G14" i="1" s="1"/>
  <c r="H15" i="1"/>
  <c r="G15" i="1" s="1"/>
  <c r="H18" i="1"/>
  <c r="G18" i="1" s="1"/>
  <c r="H19" i="1"/>
  <c r="G19" i="1" s="1"/>
  <c r="H20" i="1"/>
  <c r="G20" i="1" s="1"/>
  <c r="H21" i="1"/>
  <c r="G21" i="1" s="1"/>
  <c r="H22" i="1"/>
  <c r="G22" i="1" s="1"/>
  <c r="H23" i="1"/>
  <c r="G23" i="1" s="1"/>
  <c r="H9" i="1"/>
  <c r="H40" i="1" l="1"/>
  <c r="H24" i="1"/>
  <c r="H31" i="1"/>
  <c r="G9" i="1"/>
  <c r="G33" i="1"/>
  <c r="G10" i="1"/>
  <c r="H41" i="1" l="1"/>
</calcChain>
</file>

<file path=xl/sharedStrings.xml><?xml version="1.0" encoding="utf-8"?>
<sst xmlns="http://schemas.openxmlformats.org/spreadsheetml/2006/main" count="77" uniqueCount="50">
  <si>
    <t>POS.</t>
  </si>
  <si>
    <t xml:space="preserve">Preço total da proposta = </t>
  </si>
  <si>
    <t>Aos valores apresentados acresce o valor do IVA à taxa legal em vigor.</t>
  </si>
  <si>
    <t>Preencher campos do preço unitário (P.U.) e da taxa de IVA (TAXA).</t>
  </si>
  <si>
    <t>ANEXO III - Proposta base e lista de preços unitários</t>
  </si>
  <si>
    <t>A adulteração deste ficheiro, constitui causa de exclusão da proposta.</t>
  </si>
  <si>
    <t>Preços unitários - máximo 3 casas decimais.</t>
  </si>
  <si>
    <t>[Assinatura eletrónica do(s) representante(s) legal(ais) da sociedade]</t>
  </si>
  <si>
    <t>Total</t>
  </si>
  <si>
    <t>Serviços Permanentes</t>
  </si>
  <si>
    <t>Feira de Maio</t>
  </si>
  <si>
    <t>Festival da Sardinha</t>
  </si>
  <si>
    <t>PHNd</t>
  </si>
  <si>
    <t>PHNn</t>
  </si>
  <si>
    <t>PHNdf</t>
  </si>
  <si>
    <t>PHNnf</t>
  </si>
  <si>
    <t>Edifício sede – Entrada principal</t>
  </si>
  <si>
    <t>Edifício sede - Entrada Rua Dr. João Soares</t>
  </si>
  <si>
    <t>Serviços Pontuais</t>
  </si>
  <si>
    <t>Biblioteca Municipal Afonso Lopes Vieira</t>
  </si>
  <si>
    <t>Central de Segurança - Estádio Municipal</t>
  </si>
  <si>
    <t>Designação</t>
  </si>
  <si>
    <t>Unid.</t>
  </si>
  <si>
    <t>Valor unit.</t>
  </si>
  <si>
    <t>Quant.</t>
  </si>
  <si>
    <t>mês</t>
  </si>
  <si>
    <t>Evento</t>
  </si>
  <si>
    <t>hora</t>
  </si>
  <si>
    <t>TOTAL 1:</t>
  </si>
  <si>
    <t>TOTAL 2:</t>
  </si>
  <si>
    <t>Museu de Leiria/Convento Santo Agostinho</t>
  </si>
  <si>
    <t>IVA</t>
  </si>
  <si>
    <t>TAXA</t>
  </si>
  <si>
    <t>VALOR</t>
  </si>
  <si>
    <t>Divisão de Manutenção e Conversação  - Guimarota</t>
  </si>
  <si>
    <t>Centro Associativo Municipal</t>
  </si>
  <si>
    <t>Rondas (Piscina Municipal + Estádio)</t>
  </si>
  <si>
    <t>CONVITE n.º 01/2016/DIAP -  Aquisição de serviços de vigilância e Segurança, ao abrigo do Acordo Quadro - Serviços de Vigilância e Segurança Humana de Ligação à central de Receção e Monotorização de Alarmes – Região Centro – Lote 19 (AQ-VS/Vigilância e Segurança -2014), celebrado pela ESPAP – Entidade de Serviços Partilhados da Administração Pública, I. P.</t>
  </si>
  <si>
    <t>Festival do Ovo</t>
  </si>
  <si>
    <t xml:space="preserve">Castelo - maio a setembro </t>
  </si>
  <si>
    <t>Castelo - outubro a abril</t>
  </si>
  <si>
    <t>Moinho do Papel - Dias úteis</t>
  </si>
  <si>
    <t>Moinho do Papel - Abril a setembro</t>
  </si>
  <si>
    <t>Moinho do Papel - outubro a março</t>
  </si>
  <si>
    <t>Arquivo Municipal de São Romão</t>
  </si>
  <si>
    <t xml:space="preserve">Ligação à central de receção e Monotorização de alarmes </t>
  </si>
  <si>
    <t>TOTAL 3:</t>
  </si>
  <si>
    <t>Abertura do Mercado Municipal</t>
  </si>
  <si>
    <t>M|i|mo - Museu da Imagem em Movimento</t>
  </si>
  <si>
    <t>Moinho do Papel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</si>
</sst>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8" formatCode="#,##0.00\ &quot;€&quot;;[Red]\-#,##0.00\ &quot;€&quot;"/>
    <numFmt numFmtId="164" formatCode="#,##0.00\ &quot;€&quot;"/>
    <numFmt numFmtId="165" formatCode="#,##0.000\ &quot;€&quot;"/>
  </numFmts>
  <fonts count="19" x14ac:knownFonts="1">
    <font>
      <sz val="11"/>
      <color theme="1"/>
      <name val="Calibri"/>
      <family val="2"/>
      <scheme val="minor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b/>
      <sz val="11"/>
      <color theme="1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9" tint="-0.249977111117893"/>
      <name val="Calibri"/>
      <family val="2"/>
      <scheme val="minor"/>
    </font>
    <font>
      <b/>
      <i/>
      <sz val="10"/>
      <name val="Calibri"/>
      <family val="2"/>
    </font>
    <font>
      <b/>
      <sz val="10"/>
      <name val="Calibri"/>
      <family val="2"/>
    </font>
    <font>
      <b/>
      <u/>
      <sz val="10"/>
      <color theme="9" tint="-0.249977111117893"/>
      <name val="Calibri"/>
      <family val="2"/>
      <scheme val="minor"/>
    </font>
    <font>
      <sz val="10"/>
      <name val="Calibri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</font>
    <font>
      <b/>
      <sz val="9"/>
      <color rgb="FF000000"/>
      <name val="Calibri"/>
      <family val="2"/>
    </font>
    <font>
      <b/>
      <sz val="9"/>
      <name val="Calibri"/>
      <family val="2"/>
    </font>
    <font>
      <b/>
      <sz val="9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</font>
    <font>
      <b/>
      <sz val="10"/>
      <color theme="0" tint="-0.499984740745262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6" fillId="0" borderId="0" applyFont="0" applyFill="0" applyBorder="0" applyAlignment="0" applyProtection="0"/>
  </cellStyleXfs>
  <cellXfs count="75">
    <xf numFmtId="0" fontId="0" fillId="0" borderId="0" xfId="0"/>
    <xf numFmtId="0" fontId="4" fillId="0" borderId="0" xfId="0" applyFont="1"/>
    <xf numFmtId="0" fontId="6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8" fontId="2" fillId="2" borderId="4" xfId="0" applyNumberFormat="1" applyFont="1" applyFill="1" applyBorder="1" applyAlignment="1">
      <alignment horizontal="right" vertical="center"/>
    </xf>
    <xf numFmtId="0" fontId="1" fillId="3" borderId="2" xfId="0" applyFont="1" applyFill="1" applyBorder="1" applyAlignment="1">
      <alignment horizontal="center" vertical="center"/>
    </xf>
    <xf numFmtId="165" fontId="11" fillId="0" borderId="2" xfId="0" applyNumberFormat="1" applyFont="1" applyBorder="1" applyAlignment="1">
      <alignment vertical="center" wrapText="1"/>
    </xf>
    <xf numFmtId="164" fontId="11" fillId="0" borderId="2" xfId="0" applyNumberFormat="1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9" fillId="4" borderId="2" xfId="0" applyFont="1" applyFill="1" applyBorder="1" applyAlignment="1">
      <alignment horizontal="left" vertical="center" wrapText="1"/>
    </xf>
    <xf numFmtId="1" fontId="11" fillId="0" borderId="2" xfId="0" applyNumberFormat="1" applyFont="1" applyBorder="1" applyAlignment="1">
      <alignment horizontal="center" vertical="center"/>
    </xf>
    <xf numFmtId="0" fontId="3" fillId="0" borderId="0" xfId="0" applyFont="1" applyBorder="1" applyAlignment="1">
      <alignment horizontal="right" vertical="center"/>
    </xf>
    <xf numFmtId="0" fontId="0" fillId="0" borderId="0" xfId="0" applyBorder="1" applyAlignment="1">
      <alignment horizontal="right" vertical="center"/>
    </xf>
    <xf numFmtId="0" fontId="4" fillId="0" borderId="0" xfId="0" applyFont="1" applyAlignment="1">
      <alignment vertical="center"/>
    </xf>
    <xf numFmtId="0" fontId="11" fillId="3" borderId="5" xfId="0" applyFont="1" applyFill="1" applyBorder="1" applyAlignment="1">
      <alignment vertical="center" wrapText="1"/>
    </xf>
    <xf numFmtId="0" fontId="11" fillId="3" borderId="5" xfId="0" applyNumberFormat="1" applyFont="1" applyFill="1" applyBorder="1" applyAlignment="1">
      <alignment horizontal="left" vertical="center" wrapText="1"/>
    </xf>
    <xf numFmtId="0" fontId="11" fillId="3" borderId="2" xfId="0" applyNumberFormat="1" applyFont="1" applyFill="1" applyBorder="1" applyAlignment="1">
      <alignment horizontal="left" vertical="center" wrapText="1"/>
    </xf>
    <xf numFmtId="164" fontId="11" fillId="0" borderId="4" xfId="0" applyNumberFormat="1" applyFont="1" applyBorder="1" applyAlignment="1">
      <alignment vertical="center"/>
    </xf>
    <xf numFmtId="0" fontId="4" fillId="0" borderId="0" xfId="0" applyFont="1" applyAlignment="1">
      <alignment vertical="center"/>
    </xf>
    <xf numFmtId="165" fontId="11" fillId="0" borderId="8" xfId="0" applyNumberFormat="1" applyFont="1" applyBorder="1" applyAlignment="1">
      <alignment vertical="center" wrapText="1"/>
    </xf>
    <xf numFmtId="1" fontId="11" fillId="0" borderId="5" xfId="0" applyNumberFormat="1" applyFont="1" applyBorder="1" applyAlignment="1">
      <alignment horizontal="center" vertical="center"/>
    </xf>
    <xf numFmtId="0" fontId="17" fillId="0" borderId="2" xfId="0" applyFont="1" applyBorder="1" applyAlignment="1">
      <alignment horizontal="center" vertical="center" wrapText="1"/>
    </xf>
    <xf numFmtId="0" fontId="4" fillId="0" borderId="0" xfId="0" applyFont="1" applyBorder="1" applyAlignment="1"/>
    <xf numFmtId="0" fontId="1" fillId="2" borderId="2" xfId="0" applyFont="1" applyFill="1" applyBorder="1" applyAlignment="1">
      <alignment horizontal="center"/>
    </xf>
    <xf numFmtId="164" fontId="1" fillId="3" borderId="2" xfId="0" applyNumberFormat="1" applyFont="1" applyFill="1" applyBorder="1" applyAlignment="1">
      <alignment horizontal="center"/>
    </xf>
    <xf numFmtId="164" fontId="1" fillId="3" borderId="2" xfId="0" applyNumberFormat="1" applyFont="1" applyFill="1" applyBorder="1" applyAlignment="1">
      <alignment horizontal="center" vertical="center"/>
    </xf>
    <xf numFmtId="10" fontId="1" fillId="3" borderId="2" xfId="1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left" vertical="center" wrapText="1"/>
    </xf>
    <xf numFmtId="0" fontId="11" fillId="3" borderId="2" xfId="0" applyFont="1" applyFill="1" applyBorder="1" applyAlignment="1">
      <alignment horizontal="left" vertical="center" wrapText="1"/>
    </xf>
    <xf numFmtId="0" fontId="9" fillId="3" borderId="6" xfId="0" applyFont="1" applyFill="1" applyBorder="1" applyAlignment="1">
      <alignment horizontal="left" vertical="center" wrapText="1"/>
    </xf>
    <xf numFmtId="1" fontId="11" fillId="3" borderId="2" xfId="0" applyNumberFormat="1" applyFont="1" applyFill="1" applyBorder="1" applyAlignment="1">
      <alignment horizontal="center" vertical="center"/>
    </xf>
    <xf numFmtId="164" fontId="10" fillId="0" borderId="2" xfId="0" applyNumberFormat="1" applyFont="1" applyBorder="1" applyAlignment="1">
      <alignment vertical="center"/>
    </xf>
    <xf numFmtId="0" fontId="4" fillId="3" borderId="0" xfId="0" applyFont="1" applyFill="1"/>
    <xf numFmtId="0" fontId="2" fillId="3" borderId="0" xfId="0" applyFont="1" applyFill="1" applyBorder="1" applyAlignment="1">
      <alignment horizontal="center" vertical="center" wrapText="1"/>
    </xf>
    <xf numFmtId="8" fontId="2" fillId="3" borderId="0" xfId="0" applyNumberFormat="1" applyFont="1" applyFill="1" applyBorder="1" applyAlignment="1">
      <alignment horizontal="right" vertical="center"/>
    </xf>
    <xf numFmtId="0" fontId="0" fillId="3" borderId="0" xfId="0" applyFill="1"/>
    <xf numFmtId="0" fontId="18" fillId="3" borderId="0" xfId="0" applyFont="1" applyFill="1" applyBorder="1" applyAlignment="1">
      <alignment horizontal="justify" vertical="distributed" wrapText="1"/>
    </xf>
    <xf numFmtId="0" fontId="7" fillId="3" borderId="0" xfId="0" applyFont="1" applyFill="1" applyBorder="1" applyAlignment="1">
      <alignment horizontal="justify" vertical="distributed" wrapText="1"/>
    </xf>
    <xf numFmtId="0" fontId="11" fillId="3" borderId="0" xfId="0" applyFont="1" applyFill="1" applyAlignment="1">
      <alignment horizontal="justify" vertical="distributed" wrapText="1"/>
    </xf>
    <xf numFmtId="0" fontId="12" fillId="0" borderId="1" xfId="0" applyFont="1" applyBorder="1" applyAlignment="1">
      <alignment horizontal="right" vertical="center"/>
    </xf>
    <xf numFmtId="0" fontId="4" fillId="0" borderId="1" xfId="0" applyFont="1" applyBorder="1" applyAlignment="1">
      <alignment horizontal="right" vertical="center"/>
    </xf>
    <xf numFmtId="0" fontId="5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12" fillId="0" borderId="0" xfId="0" applyFont="1" applyBorder="1" applyAlignment="1">
      <alignment horizontal="left" vertical="distributed"/>
    </xf>
    <xf numFmtId="0" fontId="10" fillId="0" borderId="8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13" fillId="3" borderId="6" xfId="0" applyFont="1" applyFill="1" applyBorder="1" applyAlignment="1">
      <alignment horizontal="left" vertical="center"/>
    </xf>
    <xf numFmtId="0" fontId="13" fillId="3" borderId="7" xfId="0" applyFont="1" applyFill="1" applyBorder="1" applyAlignment="1">
      <alignment horizontal="left" vertical="center"/>
    </xf>
    <xf numFmtId="0" fontId="1" fillId="2" borderId="2" xfId="0" applyFont="1" applyFill="1" applyBorder="1" applyAlignment="1">
      <alignment horizontal="center"/>
    </xf>
    <xf numFmtId="0" fontId="13" fillId="2" borderId="5" xfId="0" applyFont="1" applyFill="1" applyBorder="1" applyAlignment="1">
      <alignment horizontal="left" vertical="center"/>
    </xf>
    <xf numFmtId="0" fontId="13" fillId="2" borderId="4" xfId="0" applyFont="1" applyFill="1" applyBorder="1" applyAlignment="1">
      <alignment horizontal="left" vertical="center"/>
    </xf>
    <xf numFmtId="0" fontId="15" fillId="2" borderId="5" xfId="0" applyFont="1" applyFill="1" applyBorder="1" applyAlignment="1">
      <alignment horizontal="left" vertical="center"/>
    </xf>
    <xf numFmtId="0" fontId="15" fillId="2" borderId="4" xfId="0" applyFont="1" applyFill="1" applyBorder="1" applyAlignment="1">
      <alignment horizontal="left" vertical="center"/>
    </xf>
    <xf numFmtId="0" fontId="2" fillId="3" borderId="8" xfId="0" applyFont="1" applyFill="1" applyBorder="1" applyAlignment="1">
      <alignment horizontal="left" vertical="center"/>
    </xf>
    <xf numFmtId="0" fontId="2" fillId="3" borderId="6" xfId="0" applyFont="1" applyFill="1" applyBorder="1" applyAlignment="1">
      <alignment horizontal="left" vertical="center"/>
    </xf>
    <xf numFmtId="0" fontId="2" fillId="3" borderId="7" xfId="0" applyFont="1" applyFill="1" applyBorder="1" applyAlignment="1">
      <alignment horizontal="left" vertical="center"/>
    </xf>
    <xf numFmtId="0" fontId="13" fillId="2" borderId="5" xfId="0" applyFont="1" applyFill="1" applyBorder="1" applyAlignment="1">
      <alignment horizontal="left" vertical="center" wrapText="1"/>
    </xf>
    <xf numFmtId="0" fontId="13" fillId="2" borderId="4" xfId="0" applyFont="1" applyFill="1" applyBorder="1" applyAlignment="1">
      <alignment horizontal="left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4" fillId="0" borderId="3" xfId="0" applyFont="1" applyBorder="1" applyAlignment="1"/>
    <xf numFmtId="0" fontId="2" fillId="3" borderId="8" xfId="0" applyFont="1" applyFill="1" applyBorder="1" applyAlignment="1">
      <alignment horizontal="right" vertical="center"/>
    </xf>
    <xf numFmtId="0" fontId="2" fillId="3" borderId="6" xfId="0" applyFont="1" applyFill="1" applyBorder="1" applyAlignment="1">
      <alignment horizontal="right" vertical="center"/>
    </xf>
    <xf numFmtId="0" fontId="2" fillId="3" borderId="7" xfId="0" applyFont="1" applyFill="1" applyBorder="1" applyAlignment="1">
      <alignment horizontal="right" vertical="center"/>
    </xf>
    <xf numFmtId="1" fontId="10" fillId="0" borderId="8" xfId="0" applyNumberFormat="1" applyFont="1" applyBorder="1" applyAlignment="1">
      <alignment horizontal="right" vertical="center"/>
    </xf>
    <xf numFmtId="1" fontId="10" fillId="0" borderId="6" xfId="0" applyNumberFormat="1" applyFont="1" applyBorder="1" applyAlignment="1">
      <alignment horizontal="right" vertical="center"/>
    </xf>
    <xf numFmtId="1" fontId="10" fillId="0" borderId="7" xfId="0" applyNumberFormat="1" applyFont="1" applyBorder="1" applyAlignment="1">
      <alignment horizontal="right" vertical="center"/>
    </xf>
    <xf numFmtId="0" fontId="2" fillId="2" borderId="8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</cellXfs>
  <cellStyles count="2">
    <cellStyle name="Normal" xfId="0" builtinId="0"/>
    <cellStyle name="Percentagem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H54"/>
  <sheetViews>
    <sheetView showGridLines="0" tabSelected="1" view="pageBreakPreview" zoomScale="140" zoomScaleNormal="100" zoomScaleSheetLayoutView="140" workbookViewId="0">
      <selection activeCell="H39" sqref="H39"/>
    </sheetView>
  </sheetViews>
  <sheetFormatPr defaultRowHeight="15" x14ac:dyDescent="0.25"/>
  <cols>
    <col min="1" max="1" width="5.28515625" customWidth="1"/>
    <col min="2" max="2" width="37.85546875" customWidth="1"/>
    <col min="3" max="3" width="6.42578125" customWidth="1"/>
    <col min="4" max="4" width="6" customWidth="1"/>
    <col min="5" max="5" width="11.42578125" bestFit="1" customWidth="1"/>
    <col min="6" max="6" width="8.28515625" customWidth="1"/>
    <col min="7" max="7" width="10.42578125" bestFit="1" customWidth="1"/>
    <col min="8" max="8" width="11.85546875" customWidth="1"/>
  </cols>
  <sheetData>
    <row r="2" spans="1:8" ht="51" customHeight="1" x14ac:dyDescent="0.25">
      <c r="A2" s="39" t="s">
        <v>37</v>
      </c>
      <c r="B2" s="40"/>
      <c r="C2" s="40"/>
      <c r="D2" s="40"/>
      <c r="E2" s="40"/>
      <c r="F2" s="40"/>
      <c r="G2" s="40"/>
      <c r="H2" s="41"/>
    </row>
    <row r="3" spans="1:8" ht="15.75" customHeight="1" x14ac:dyDescent="0.25">
      <c r="A3" s="46"/>
      <c r="B3" s="46"/>
      <c r="C3" s="46"/>
      <c r="D3" s="46"/>
      <c r="E3" s="46"/>
      <c r="F3" s="46"/>
      <c r="G3" s="46"/>
      <c r="H3" s="46"/>
    </row>
    <row r="4" spans="1:8" x14ac:dyDescent="0.25">
      <c r="A4" s="14"/>
      <c r="B4" s="15"/>
      <c r="C4" s="15"/>
      <c r="D4" s="15"/>
      <c r="E4" s="15"/>
      <c r="F4" s="15"/>
      <c r="G4" s="15"/>
      <c r="H4" s="15"/>
    </row>
    <row r="5" spans="1:8" ht="22.5" customHeight="1" x14ac:dyDescent="0.25">
      <c r="A5" s="42" t="s">
        <v>4</v>
      </c>
      <c r="B5" s="43"/>
      <c r="C5" s="43"/>
      <c r="D5" s="43"/>
      <c r="E5" s="43"/>
      <c r="F5" s="43"/>
      <c r="G5" s="43"/>
      <c r="H5" s="43"/>
    </row>
    <row r="6" spans="1:8" x14ac:dyDescent="0.25">
      <c r="A6" s="54" t="s">
        <v>0</v>
      </c>
      <c r="B6" s="56" t="s">
        <v>21</v>
      </c>
      <c r="C6" s="56" t="s">
        <v>22</v>
      </c>
      <c r="D6" s="61" t="s">
        <v>24</v>
      </c>
      <c r="E6" s="61" t="s">
        <v>23</v>
      </c>
      <c r="F6" s="53" t="s">
        <v>31</v>
      </c>
      <c r="G6" s="53"/>
      <c r="H6" s="63" t="s">
        <v>8</v>
      </c>
    </row>
    <row r="7" spans="1:8" x14ac:dyDescent="0.25">
      <c r="A7" s="55"/>
      <c r="B7" s="57"/>
      <c r="C7" s="57"/>
      <c r="D7" s="62"/>
      <c r="E7" s="62"/>
      <c r="F7" s="26" t="s">
        <v>32</v>
      </c>
      <c r="G7" s="26" t="s">
        <v>33</v>
      </c>
      <c r="H7" s="64"/>
    </row>
    <row r="8" spans="1:8" x14ac:dyDescent="0.25">
      <c r="A8" s="50" t="s">
        <v>9</v>
      </c>
      <c r="B8" s="51"/>
      <c r="C8" s="51"/>
      <c r="D8" s="51"/>
      <c r="E8" s="51"/>
      <c r="F8" s="51"/>
      <c r="G8" s="51"/>
      <c r="H8" s="52"/>
    </row>
    <row r="9" spans="1:8" x14ac:dyDescent="0.25">
      <c r="A9" s="8">
        <v>1</v>
      </c>
      <c r="B9" s="30" t="s">
        <v>16</v>
      </c>
      <c r="C9" s="12" t="s">
        <v>25</v>
      </c>
      <c r="D9" s="13">
        <v>12</v>
      </c>
      <c r="E9" s="9">
        <v>5600</v>
      </c>
      <c r="F9" s="29">
        <v>0.23</v>
      </c>
      <c r="G9" s="27">
        <f>H9*F9</f>
        <v>15456</v>
      </c>
      <c r="H9" s="10">
        <f>D9*E9</f>
        <v>67200</v>
      </c>
    </row>
    <row r="10" spans="1:8" x14ac:dyDescent="0.25">
      <c r="A10" s="8">
        <v>2</v>
      </c>
      <c r="B10" s="30" t="s">
        <v>17</v>
      </c>
      <c r="C10" s="12" t="s">
        <v>25</v>
      </c>
      <c r="D10" s="13">
        <v>12</v>
      </c>
      <c r="E10" s="9">
        <v>1220.76</v>
      </c>
      <c r="F10" s="29">
        <v>0.23</v>
      </c>
      <c r="G10" s="27">
        <f>H10*F10</f>
        <v>3369.2975999999999</v>
      </c>
      <c r="H10" s="10">
        <f t="shared" ref="H10:H30" si="0">D10*E10</f>
        <v>14649.119999999999</v>
      </c>
    </row>
    <row r="11" spans="1:8" x14ac:dyDescent="0.25">
      <c r="A11" s="8">
        <v>3</v>
      </c>
      <c r="B11" s="31" t="s">
        <v>35</v>
      </c>
      <c r="C11" s="12" t="s">
        <v>25</v>
      </c>
      <c r="D11" s="33">
        <v>12</v>
      </c>
      <c r="E11" s="9">
        <v>359.05</v>
      </c>
      <c r="F11" s="29">
        <v>0.23</v>
      </c>
      <c r="G11" s="28">
        <f t="shared" ref="G11:G13" si="1">H11*F11</f>
        <v>990.97800000000018</v>
      </c>
      <c r="H11" s="10">
        <f t="shared" si="0"/>
        <v>4308.6000000000004</v>
      </c>
    </row>
    <row r="12" spans="1:8" x14ac:dyDescent="0.25">
      <c r="A12" s="8">
        <v>4</v>
      </c>
      <c r="B12" s="17" t="s">
        <v>39</v>
      </c>
      <c r="C12" s="12" t="s">
        <v>25</v>
      </c>
      <c r="D12" s="33">
        <v>5</v>
      </c>
      <c r="E12" s="9">
        <v>2169.35</v>
      </c>
      <c r="F12" s="29">
        <v>0.23</v>
      </c>
      <c r="G12" s="27">
        <f t="shared" ref="G12" si="2">H12*F12</f>
        <v>2494.7525000000001</v>
      </c>
      <c r="H12" s="10">
        <f t="shared" ref="H12" si="3">D12*E12</f>
        <v>10846.75</v>
      </c>
    </row>
    <row r="13" spans="1:8" x14ac:dyDescent="0.25">
      <c r="A13" s="8">
        <v>5</v>
      </c>
      <c r="B13" s="17" t="s">
        <v>40</v>
      </c>
      <c r="C13" s="12" t="s">
        <v>25</v>
      </c>
      <c r="D13" s="33">
        <v>7</v>
      </c>
      <c r="E13" s="9">
        <v>2063.5300000000002</v>
      </c>
      <c r="F13" s="29">
        <v>0.23</v>
      </c>
      <c r="G13" s="27">
        <f t="shared" si="1"/>
        <v>3322.2833000000005</v>
      </c>
      <c r="H13" s="10">
        <f t="shared" si="0"/>
        <v>14444.710000000001</v>
      </c>
    </row>
    <row r="14" spans="1:8" x14ac:dyDescent="0.25">
      <c r="A14" s="8">
        <v>6</v>
      </c>
      <c r="B14" s="18" t="s">
        <v>48</v>
      </c>
      <c r="C14" s="12" t="s">
        <v>25</v>
      </c>
      <c r="D14" s="13">
        <v>12</v>
      </c>
      <c r="E14" s="9">
        <v>2169.35</v>
      </c>
      <c r="F14" s="29">
        <v>0.23</v>
      </c>
      <c r="G14" s="28">
        <f t="shared" ref="G14:G30" si="4">H14*F14</f>
        <v>5987.4059999999999</v>
      </c>
      <c r="H14" s="10">
        <f t="shared" si="0"/>
        <v>26032.199999999997</v>
      </c>
    </row>
    <row r="15" spans="1:8" ht="15" customHeight="1" x14ac:dyDescent="0.25">
      <c r="A15" s="8">
        <v>7</v>
      </c>
      <c r="B15" s="18" t="s">
        <v>41</v>
      </c>
      <c r="C15" s="12" t="s">
        <v>25</v>
      </c>
      <c r="D15" s="33">
        <v>12</v>
      </c>
      <c r="E15" s="9">
        <v>1077.1400000000001</v>
      </c>
      <c r="F15" s="29">
        <v>0.23</v>
      </c>
      <c r="G15" s="27">
        <f t="shared" si="4"/>
        <v>2972.9064000000003</v>
      </c>
      <c r="H15" s="10">
        <f t="shared" si="0"/>
        <v>12925.68</v>
      </c>
    </row>
    <row r="16" spans="1:8" ht="15" customHeight="1" x14ac:dyDescent="0.25">
      <c r="A16" s="8">
        <v>8</v>
      </c>
      <c r="B16" s="18" t="s">
        <v>42</v>
      </c>
      <c r="C16" s="12" t="s">
        <v>25</v>
      </c>
      <c r="D16" s="33">
        <v>6</v>
      </c>
      <c r="E16" s="9">
        <v>646.23</v>
      </c>
      <c r="F16" s="29">
        <v>0.23</v>
      </c>
      <c r="G16" s="27">
        <f t="shared" ref="G16:G17" si="5">H16*F16</f>
        <v>891.79740000000004</v>
      </c>
      <c r="H16" s="10">
        <f t="shared" ref="H16:H17" si="6">D16*E16</f>
        <v>3877.38</v>
      </c>
    </row>
    <row r="17" spans="1:8" ht="15" customHeight="1" x14ac:dyDescent="0.25">
      <c r="A17" s="8">
        <v>9</v>
      </c>
      <c r="B17" s="18" t="s">
        <v>43</v>
      </c>
      <c r="C17" s="12" t="s">
        <v>25</v>
      </c>
      <c r="D17" s="33">
        <v>6</v>
      </c>
      <c r="E17" s="9">
        <v>272.10000000000002</v>
      </c>
      <c r="F17" s="29">
        <v>0.23</v>
      </c>
      <c r="G17" s="27">
        <f t="shared" si="5"/>
        <v>375.49800000000005</v>
      </c>
      <c r="H17" s="10">
        <f t="shared" si="6"/>
        <v>1632.6000000000001</v>
      </c>
    </row>
    <row r="18" spans="1:8" ht="15" customHeight="1" x14ac:dyDescent="0.25">
      <c r="A18" s="8">
        <v>10</v>
      </c>
      <c r="B18" s="18" t="s">
        <v>30</v>
      </c>
      <c r="C18" s="12" t="s">
        <v>25</v>
      </c>
      <c r="D18" s="13">
        <v>12</v>
      </c>
      <c r="E18" s="9">
        <v>2063.5300000000002</v>
      </c>
      <c r="F18" s="29">
        <v>0.23</v>
      </c>
      <c r="G18" s="27">
        <f t="shared" si="4"/>
        <v>5695.3428000000004</v>
      </c>
      <c r="H18" s="10">
        <f t="shared" si="0"/>
        <v>24762.36</v>
      </c>
    </row>
    <row r="19" spans="1:8" x14ac:dyDescent="0.25">
      <c r="A19" s="8">
        <v>11</v>
      </c>
      <c r="B19" s="19" t="s">
        <v>19</v>
      </c>
      <c r="C19" s="12" t="s">
        <v>25</v>
      </c>
      <c r="D19" s="13">
        <v>12</v>
      </c>
      <c r="E19" s="9">
        <v>686.43</v>
      </c>
      <c r="F19" s="29">
        <v>0.23</v>
      </c>
      <c r="G19" s="28">
        <f t="shared" si="4"/>
        <v>1894.5468000000001</v>
      </c>
      <c r="H19" s="10">
        <f t="shared" si="0"/>
        <v>8237.16</v>
      </c>
    </row>
    <row r="20" spans="1:8" ht="25.5" x14ac:dyDescent="0.25">
      <c r="A20" s="8">
        <v>12</v>
      </c>
      <c r="B20" s="19" t="s">
        <v>34</v>
      </c>
      <c r="C20" s="12" t="s">
        <v>25</v>
      </c>
      <c r="D20" s="13">
        <v>12</v>
      </c>
      <c r="E20" s="9">
        <v>5600</v>
      </c>
      <c r="F20" s="29">
        <v>0.23</v>
      </c>
      <c r="G20" s="28">
        <f t="shared" si="4"/>
        <v>15456</v>
      </c>
      <c r="H20" s="10">
        <f t="shared" si="0"/>
        <v>67200</v>
      </c>
    </row>
    <row r="21" spans="1:8" x14ac:dyDescent="0.25">
      <c r="A21" s="8">
        <v>13</v>
      </c>
      <c r="B21" s="30" t="s">
        <v>20</v>
      </c>
      <c r="C21" s="12" t="s">
        <v>25</v>
      </c>
      <c r="D21" s="13">
        <v>12</v>
      </c>
      <c r="E21" s="9">
        <v>1169.96</v>
      </c>
      <c r="F21" s="29">
        <v>0.23</v>
      </c>
      <c r="G21" s="27">
        <f t="shared" si="4"/>
        <v>3229.0896000000002</v>
      </c>
      <c r="H21" s="10">
        <f t="shared" si="0"/>
        <v>14039.52</v>
      </c>
    </row>
    <row r="22" spans="1:8" ht="15" customHeight="1" x14ac:dyDescent="0.25">
      <c r="A22" s="8">
        <v>14</v>
      </c>
      <c r="B22" s="32" t="s">
        <v>47</v>
      </c>
      <c r="C22" s="12" t="s">
        <v>25</v>
      </c>
      <c r="D22" s="13">
        <v>12</v>
      </c>
      <c r="E22" s="9">
        <v>459.29</v>
      </c>
      <c r="F22" s="29">
        <v>0.23</v>
      </c>
      <c r="G22" s="28">
        <f t="shared" si="4"/>
        <v>1267.6404000000002</v>
      </c>
      <c r="H22" s="10">
        <f t="shared" si="0"/>
        <v>5511.4800000000005</v>
      </c>
    </row>
    <row r="23" spans="1:8" x14ac:dyDescent="0.25">
      <c r="A23" s="8">
        <v>15</v>
      </c>
      <c r="B23" s="30" t="s">
        <v>36</v>
      </c>
      <c r="C23" s="12" t="s">
        <v>25</v>
      </c>
      <c r="D23" s="13">
        <v>12</v>
      </c>
      <c r="E23" s="9">
        <v>1035.8499999999999</v>
      </c>
      <c r="F23" s="29">
        <v>0.23</v>
      </c>
      <c r="G23" s="27">
        <f t="shared" si="4"/>
        <v>2858.9459999999999</v>
      </c>
      <c r="H23" s="10">
        <f t="shared" si="0"/>
        <v>12430.199999999999</v>
      </c>
    </row>
    <row r="24" spans="1:8" x14ac:dyDescent="0.25">
      <c r="A24" s="66" t="s">
        <v>28</v>
      </c>
      <c r="B24" s="67"/>
      <c r="C24" s="67"/>
      <c r="D24" s="67"/>
      <c r="E24" s="67"/>
      <c r="F24" s="67"/>
      <c r="G24" s="68"/>
      <c r="H24" s="34">
        <f>SUM(H9:H23)</f>
        <v>288097.76</v>
      </c>
    </row>
    <row r="25" spans="1:8" x14ac:dyDescent="0.25">
      <c r="A25" s="58" t="s">
        <v>45</v>
      </c>
      <c r="B25" s="59"/>
      <c r="C25" s="59"/>
      <c r="D25" s="59"/>
      <c r="E25" s="59"/>
      <c r="F25" s="59"/>
      <c r="G25" s="59"/>
      <c r="H25" s="60"/>
    </row>
    <row r="26" spans="1:8" x14ac:dyDescent="0.25">
      <c r="A26" s="8">
        <v>16</v>
      </c>
      <c r="B26" s="11" t="s">
        <v>44</v>
      </c>
      <c r="C26" s="12" t="s">
        <v>25</v>
      </c>
      <c r="D26" s="13">
        <v>12</v>
      </c>
      <c r="E26" s="9">
        <v>1</v>
      </c>
      <c r="F26" s="29">
        <v>0.23</v>
      </c>
      <c r="G26" s="27">
        <f t="shared" ref="G26:G29" si="7">H26*F26</f>
        <v>2.7600000000000002</v>
      </c>
      <c r="H26" s="10">
        <f t="shared" ref="H26:H29" si="8">D26*E26</f>
        <v>12</v>
      </c>
    </row>
    <row r="27" spans="1:8" x14ac:dyDescent="0.25">
      <c r="A27" s="8">
        <v>17</v>
      </c>
      <c r="B27" s="11" t="s">
        <v>30</v>
      </c>
      <c r="C27" s="12" t="s">
        <v>25</v>
      </c>
      <c r="D27" s="13">
        <v>12</v>
      </c>
      <c r="E27" s="9">
        <v>1</v>
      </c>
      <c r="F27" s="29">
        <v>0.23</v>
      </c>
      <c r="G27" s="27">
        <f t="shared" si="7"/>
        <v>2.7600000000000002</v>
      </c>
      <c r="H27" s="10">
        <f t="shared" si="8"/>
        <v>12</v>
      </c>
    </row>
    <row r="28" spans="1:8" x14ac:dyDescent="0.25">
      <c r="A28" s="8">
        <v>18</v>
      </c>
      <c r="B28" s="11" t="s">
        <v>49</v>
      </c>
      <c r="C28" s="12" t="s">
        <v>25</v>
      </c>
      <c r="D28" s="13">
        <v>12</v>
      </c>
      <c r="E28" s="9">
        <v>1</v>
      </c>
      <c r="F28" s="29">
        <v>0.23</v>
      </c>
      <c r="G28" s="27">
        <f t="shared" si="7"/>
        <v>2.7600000000000002</v>
      </c>
      <c r="H28" s="10">
        <f t="shared" si="8"/>
        <v>12</v>
      </c>
    </row>
    <row r="29" spans="1:8" x14ac:dyDescent="0.25">
      <c r="A29" s="8">
        <v>19</v>
      </c>
      <c r="B29" s="11" t="s">
        <v>19</v>
      </c>
      <c r="C29" s="12" t="s">
        <v>25</v>
      </c>
      <c r="D29" s="13">
        <v>12</v>
      </c>
      <c r="E29" s="9">
        <v>1</v>
      </c>
      <c r="F29" s="29">
        <v>0.23</v>
      </c>
      <c r="G29" s="27">
        <f t="shared" si="7"/>
        <v>2.7600000000000002</v>
      </c>
      <c r="H29" s="10">
        <f t="shared" si="8"/>
        <v>12</v>
      </c>
    </row>
    <row r="30" spans="1:8" x14ac:dyDescent="0.25">
      <c r="A30" s="8">
        <v>20</v>
      </c>
      <c r="B30" s="11" t="s">
        <v>48</v>
      </c>
      <c r="C30" s="12" t="s">
        <v>25</v>
      </c>
      <c r="D30" s="13">
        <v>12</v>
      </c>
      <c r="E30" s="9">
        <v>1</v>
      </c>
      <c r="F30" s="29">
        <v>0.23</v>
      </c>
      <c r="G30" s="27">
        <f t="shared" si="4"/>
        <v>2.7600000000000002</v>
      </c>
      <c r="H30" s="10">
        <f t="shared" si="0"/>
        <v>12</v>
      </c>
    </row>
    <row r="31" spans="1:8" x14ac:dyDescent="0.25">
      <c r="A31" s="66" t="s">
        <v>29</v>
      </c>
      <c r="B31" s="67"/>
      <c r="C31" s="67"/>
      <c r="D31" s="67"/>
      <c r="E31" s="67"/>
      <c r="F31" s="67"/>
      <c r="G31" s="68"/>
      <c r="H31" s="10">
        <f>SUM(H26:H30)</f>
        <v>60</v>
      </c>
    </row>
    <row r="32" spans="1:8" x14ac:dyDescent="0.25">
      <c r="A32" s="47" t="s">
        <v>18</v>
      </c>
      <c r="B32" s="48"/>
      <c r="C32" s="48"/>
      <c r="D32" s="48"/>
      <c r="E32" s="48"/>
      <c r="F32" s="48"/>
      <c r="G32" s="48"/>
      <c r="H32" s="49"/>
    </row>
    <row r="33" spans="1:8" x14ac:dyDescent="0.25">
      <c r="A33" s="8">
        <v>21</v>
      </c>
      <c r="B33" s="11" t="s">
        <v>10</v>
      </c>
      <c r="C33" s="11" t="s">
        <v>26</v>
      </c>
      <c r="D33" s="13">
        <v>1</v>
      </c>
      <c r="E33" s="22">
        <v>22458.02</v>
      </c>
      <c r="F33" s="29">
        <v>0.23</v>
      </c>
      <c r="G33" s="27">
        <f t="shared" ref="G33:G39" si="9">H33*F33</f>
        <v>5165.3446000000004</v>
      </c>
      <c r="H33" s="10">
        <f>D33*E33</f>
        <v>22458.02</v>
      </c>
    </row>
    <row r="34" spans="1:8" x14ac:dyDescent="0.25">
      <c r="A34" s="8">
        <v>22</v>
      </c>
      <c r="B34" s="11" t="s">
        <v>11</v>
      </c>
      <c r="C34" s="11" t="s">
        <v>26</v>
      </c>
      <c r="D34" s="23">
        <v>1</v>
      </c>
      <c r="E34" s="22">
        <v>742.56</v>
      </c>
      <c r="F34" s="29">
        <v>0.23</v>
      </c>
      <c r="G34" s="28">
        <f t="shared" si="9"/>
        <v>170.78880000000001</v>
      </c>
      <c r="H34" s="10">
        <f t="shared" ref="H34:H39" si="10">D34*E34</f>
        <v>742.56</v>
      </c>
    </row>
    <row r="35" spans="1:8" x14ac:dyDescent="0.25">
      <c r="A35" s="8">
        <v>23</v>
      </c>
      <c r="B35" s="11" t="s">
        <v>38</v>
      </c>
      <c r="C35" s="11" t="s">
        <v>26</v>
      </c>
      <c r="D35" s="23">
        <v>1</v>
      </c>
      <c r="E35" s="22">
        <v>318.24</v>
      </c>
      <c r="F35" s="29">
        <v>0.23</v>
      </c>
      <c r="G35" s="28">
        <f t="shared" ref="G35" si="11">H35*F35</f>
        <v>73.1952</v>
      </c>
      <c r="H35" s="10">
        <f t="shared" ref="H35" si="12">D35*E35</f>
        <v>318.24</v>
      </c>
    </row>
    <row r="36" spans="1:8" x14ac:dyDescent="0.25">
      <c r="A36" s="8">
        <v>24</v>
      </c>
      <c r="B36" s="11" t="s">
        <v>12</v>
      </c>
      <c r="C36" s="11" t="s">
        <v>27</v>
      </c>
      <c r="D36" s="24">
        <v>3000</v>
      </c>
      <c r="E36" s="22">
        <v>4.42</v>
      </c>
      <c r="F36" s="29">
        <v>0.23</v>
      </c>
      <c r="G36" s="27">
        <f t="shared" si="9"/>
        <v>3049.8</v>
      </c>
      <c r="H36" s="10">
        <f t="shared" si="10"/>
        <v>13260</v>
      </c>
    </row>
    <row r="37" spans="1:8" x14ac:dyDescent="0.25">
      <c r="A37" s="8">
        <v>25</v>
      </c>
      <c r="B37" s="11" t="s">
        <v>13</v>
      </c>
      <c r="C37" s="11" t="s">
        <v>27</v>
      </c>
      <c r="D37" s="24">
        <v>3000</v>
      </c>
      <c r="E37" s="22">
        <v>4.42</v>
      </c>
      <c r="F37" s="29">
        <v>0.23</v>
      </c>
      <c r="G37" s="28">
        <f t="shared" si="9"/>
        <v>3049.8</v>
      </c>
      <c r="H37" s="10">
        <f t="shared" si="10"/>
        <v>13260</v>
      </c>
    </row>
    <row r="38" spans="1:8" x14ac:dyDescent="0.25">
      <c r="A38" s="8">
        <v>26</v>
      </c>
      <c r="B38" s="11" t="s">
        <v>14</v>
      </c>
      <c r="C38" s="11" t="s">
        <v>27</v>
      </c>
      <c r="D38" s="24">
        <v>300</v>
      </c>
      <c r="E38" s="22">
        <v>4.42</v>
      </c>
      <c r="F38" s="29">
        <v>0.23</v>
      </c>
      <c r="G38" s="27">
        <f t="shared" si="9"/>
        <v>304.98</v>
      </c>
      <c r="H38" s="10">
        <f t="shared" si="10"/>
        <v>1326</v>
      </c>
    </row>
    <row r="39" spans="1:8" x14ac:dyDescent="0.25">
      <c r="A39" s="8">
        <v>27</v>
      </c>
      <c r="B39" s="11" t="s">
        <v>15</v>
      </c>
      <c r="C39" s="11" t="s">
        <v>27</v>
      </c>
      <c r="D39" s="24">
        <v>300</v>
      </c>
      <c r="E39" s="22">
        <v>4.42</v>
      </c>
      <c r="F39" s="29">
        <v>0.23</v>
      </c>
      <c r="G39" s="28">
        <f t="shared" si="9"/>
        <v>304.98</v>
      </c>
      <c r="H39" s="10">
        <f t="shared" si="10"/>
        <v>1326</v>
      </c>
    </row>
    <row r="40" spans="1:8" x14ac:dyDescent="0.25">
      <c r="A40" s="69" t="s">
        <v>46</v>
      </c>
      <c r="B40" s="70"/>
      <c r="C40" s="70"/>
      <c r="D40" s="70"/>
      <c r="E40" s="70"/>
      <c r="F40" s="70"/>
      <c r="G40" s="71"/>
      <c r="H40" s="20">
        <f>SUM(H33:H39)</f>
        <v>52690.820000000007</v>
      </c>
    </row>
    <row r="41" spans="1:8" ht="30" customHeight="1" x14ac:dyDescent="0.25">
      <c r="A41" s="1"/>
      <c r="B41" s="1"/>
      <c r="C41" s="1"/>
      <c r="D41" s="1"/>
      <c r="E41" s="72" t="s">
        <v>1</v>
      </c>
      <c r="F41" s="73"/>
      <c r="G41" s="74"/>
      <c r="H41" s="7">
        <f>H24+H31+H40</f>
        <v>340848.58</v>
      </c>
    </row>
    <row r="42" spans="1:8" s="38" customFormat="1" ht="30" customHeight="1" x14ac:dyDescent="0.25">
      <c r="A42" s="35"/>
      <c r="B42" s="35"/>
      <c r="C42" s="35"/>
      <c r="D42" s="35"/>
      <c r="E42" s="36"/>
      <c r="F42" s="36"/>
      <c r="G42" s="36"/>
      <c r="H42" s="37"/>
    </row>
    <row r="43" spans="1:8" x14ac:dyDescent="0.25">
      <c r="A43" s="5" t="s">
        <v>5</v>
      </c>
      <c r="B43" s="4"/>
      <c r="C43" s="16"/>
      <c r="D43" s="21"/>
      <c r="E43" s="4"/>
      <c r="F43" s="4"/>
      <c r="G43" s="21"/>
    </row>
    <row r="44" spans="1:8" x14ac:dyDescent="0.25">
      <c r="A44" s="5" t="s">
        <v>6</v>
      </c>
      <c r="B44" s="6"/>
      <c r="C44" s="16"/>
      <c r="D44" s="21"/>
      <c r="E44" s="6"/>
      <c r="F44" s="6"/>
      <c r="G44" s="21"/>
    </row>
    <row r="45" spans="1:8" x14ac:dyDescent="0.25">
      <c r="A45" s="44" t="s">
        <v>3</v>
      </c>
      <c r="B45" s="45"/>
      <c r="C45" s="45"/>
      <c r="D45" s="45"/>
      <c r="E45" s="45"/>
      <c r="F45" s="45"/>
      <c r="G45" s="21"/>
    </row>
    <row r="46" spans="1:8" x14ac:dyDescent="0.25">
      <c r="A46" s="44" t="s">
        <v>2</v>
      </c>
      <c r="B46" s="45"/>
      <c r="C46" s="45"/>
      <c r="D46" s="45"/>
      <c r="E46" s="45"/>
      <c r="F46" s="45"/>
      <c r="G46" s="21"/>
    </row>
    <row r="47" spans="1:8" hidden="1" x14ac:dyDescent="0.25">
      <c r="A47" s="1"/>
      <c r="B47" s="1"/>
      <c r="C47" s="1"/>
      <c r="D47" s="1"/>
      <c r="E47" s="1"/>
      <c r="F47" s="1"/>
      <c r="G47" s="1"/>
    </row>
    <row r="48" spans="1:8" hidden="1" x14ac:dyDescent="0.25">
      <c r="A48" s="1"/>
      <c r="B48" s="1"/>
      <c r="C48" s="1"/>
      <c r="D48" s="1"/>
      <c r="E48" s="1"/>
      <c r="F48" s="1"/>
      <c r="G48" s="1"/>
    </row>
    <row r="49" spans="1:7" hidden="1" x14ac:dyDescent="0.25">
      <c r="A49" s="1"/>
      <c r="B49" s="1"/>
      <c r="C49" s="1"/>
      <c r="D49" s="1"/>
      <c r="E49" s="1"/>
      <c r="F49" s="1"/>
      <c r="G49" s="1"/>
    </row>
    <row r="50" spans="1:7" x14ac:dyDescent="0.25">
      <c r="A50" s="1"/>
      <c r="B50" s="1"/>
      <c r="C50" s="1"/>
      <c r="D50" s="1"/>
      <c r="E50" s="1"/>
      <c r="F50" s="1"/>
      <c r="G50" s="1"/>
    </row>
    <row r="51" spans="1:7" x14ac:dyDescent="0.25">
      <c r="A51" s="1"/>
      <c r="B51" s="1"/>
      <c r="C51" s="1"/>
      <c r="D51" s="1"/>
      <c r="E51" s="1"/>
      <c r="F51" s="1"/>
      <c r="G51" s="1"/>
    </row>
    <row r="52" spans="1:7" x14ac:dyDescent="0.25">
      <c r="A52" s="2" t="s">
        <v>7</v>
      </c>
      <c r="B52" s="3"/>
      <c r="C52" s="16"/>
      <c r="D52" s="21"/>
      <c r="E52" s="3"/>
      <c r="F52" s="3"/>
      <c r="G52" s="21"/>
    </row>
    <row r="53" spans="1:7" x14ac:dyDescent="0.25">
      <c r="A53" s="2"/>
      <c r="B53" s="3"/>
      <c r="C53" s="16"/>
      <c r="D53" s="21"/>
      <c r="E53" s="3"/>
      <c r="F53" s="3"/>
      <c r="G53" s="21"/>
    </row>
    <row r="54" spans="1:7" hidden="1" x14ac:dyDescent="0.25">
      <c r="A54" s="65"/>
      <c r="B54" s="65"/>
      <c r="C54" s="65"/>
      <c r="D54" s="65"/>
      <c r="E54" s="65"/>
      <c r="F54" s="65"/>
      <c r="G54" s="25"/>
    </row>
  </sheetData>
  <mergeCells count="20">
    <mergeCell ref="A54:F54"/>
    <mergeCell ref="A24:G24"/>
    <mergeCell ref="A31:G31"/>
    <mergeCell ref="A40:G40"/>
    <mergeCell ref="E41:G41"/>
    <mergeCell ref="A2:H2"/>
    <mergeCell ref="A5:H5"/>
    <mergeCell ref="A45:F45"/>
    <mergeCell ref="A46:F46"/>
    <mergeCell ref="A3:H3"/>
    <mergeCell ref="A32:H32"/>
    <mergeCell ref="A8:H8"/>
    <mergeCell ref="F6:G6"/>
    <mergeCell ref="A6:A7"/>
    <mergeCell ref="B6:B7"/>
    <mergeCell ref="A25:H25"/>
    <mergeCell ref="C6:C7"/>
    <mergeCell ref="D6:D7"/>
    <mergeCell ref="E6:E7"/>
    <mergeCell ref="H6:H7"/>
  </mergeCells>
  <pageMargins left="0.7" right="0.7" top="0.32" bottom="0.75" header="0.3" footer="0.3"/>
  <pageSetup paperSize="9" scale="92" orientation="portrait" r:id="rId1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0/09/xmldsig#rsa-sha1"/>
    <Reference Type="http://www.w3.org/2000/09/xmldsig#Object" URI="#idPackageObject">
      <DigestMethod Algorithm="http://www.w3.org/2000/09/xmldsig#sha1"/>
      <DigestValue>gWq61vPySmiw9TF2NR5hP5rr/OI=</DigestValue>
    </Reference>
    <Reference Type="http://www.w3.org/2000/09/xmldsig#Object" URI="#idOfficeObject">
      <DigestMethod Algorithm="http://www.w3.org/2000/09/xmldsig#sha1"/>
      <DigestValue>HHKnUJ8lhpd9taq5bdv7S3GSxpM=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0/09/xmldsig#sha1"/>
      <DigestValue>5DKV08VGRT/9Z+pwpfysk0EvhsY=</DigestValue>
    </Reference>
  </SignedInfo>
  <SignatureValue>Atj7M0wEynETz9mkc6LKjbWbAj+YgON8qQUvrG7bWVppiUieE75lQGm4eBEqKgOFaHcqYbo/4m+S
LRjuUInfBPcy5sUpX9gZUCXvFuOxz9+Q871GcBdgB3V3xeO2PT7u9GBnHz4jSNxirH7VDv8BT+CI
VnrvqiZsJqh7pdU0EvEg7fZGPmNH9wElr3sxsulkGk44JY2ItFOZO0a7G2SycOGRhCp8CfYHraQy
MB5WL464CUt/og1ArtU0WsjTuW6XWvDbgERXNIA5W/y2TI5fg63BcCv2FiyatIHl9ws0M/LmCtPV
XerozpxaK09DU0GURyMpscb3ugaSqnDxno06nA==</SignatureValue>
  <KeyInfo>
    <X509Data>
      <X509Certificate>MIIHPDCCBiSgAwIBAgIQByOLkzuOFzeDZin+EZuqhDANBgkqhkiG9w0BAQUFADCB9DELMAkGA1UEBhMCUFQxLDAqBgNVBAoTI0RpZ2l0YWxTaWduIC0gQ2VydGlmaWNhZG9yYSBEaWdpdGFsMR8wHQYDVQQLExZWZXJpU2lnbiBUcnVzdCBOZXR3b3JrMTwwOgYDVQQLEzNUZXJtcyBvZiB1c2UgYXQgaHR0cHM6Ly93d3cudHJ1c3R3aXNlLmNvbS9ycGEgKGMpMDgxNTAzBgNVBAsTLENsYXNzIDIgTWFuYWdlZCBQS0kgSW5kaXZpZHVhbCBTdWJzY3JpYmVyIENBMSEwHwYDVQQDExhEaWdpdGFsU2lnbiBRdWFsaWZpZWQgQ0EwHhcNMTUwMzI1MDAwMDAwWhcNMTgwNDE5MjM1OTU5WjCCAgcxCzAJBgNVBAYTAlBUMUUwQwYDVQQLEzxDZXJ0aWZpY2F0ZSBQcm9maWxlIC0gUXVhbGlmaWVkIENlcnRpZmljYXRlIC0gUmVwcmVzZW50YXRpdmUxRTBDBgNVBAsTPFRlcm1zIG9mIHVzZSBhdCBodHRwczovL3d3dy5kaWdpdGFsc2lnbi5wdC9FQ0RJR0lUQUxTSUdOL3JwYTE1MDMGA1UECxQsRW50aXRsZW1lbnQgLSBBU1NJTkFSIERPQ1VNRU5UT1MgRSBDT05UUkFUT1MxFzAVBgNVBAsUDklEIC0gNTAzNTg2NTc5MUQwQgYDVQQLFDtBZGRyZXNzMSAtIFJVQSBEUi4gTUFOVUVMIEFSUklBR0EgTi44NCBFRC4gQ0FNT0VTIExPSkEgMC4xMDEeMBwGA1UECxQVUG9zdGFsQ29kZSAtIDM3MjAtMjMzMTMwMQYDVQQLFCpSZXByZXNlbnRhdGl2ZSBOYW1lIC0gQU1FTElBIFJFU0VOREUgQUxWRVMxKDAmBgNVBAsUH1JlcHJlc2VudGF0aXZlIElEIC0gQ0MgMTAxMzExMTMxLDAqBgNVBAMUI0NPTUFOU0VHVVIgLSBTRUdVUkFOQ0EgUFJJVkFEQSBTLkEuMScwJQYJKoZIhvcNAQkBFhhjb21hbnNlZ3VyQGNvbWFuc2VndXIucHQwggEiMA0GCSqGSIb3DQEBAQUAA4IBDwAwggEKAoIBAQCMC3gdPJeMZLAIAzTZhIEjIp7sButp1t1UqP6VOdlLiGrT2XGcMSH2g1JUoJZ+8qOaZt39gZmCO/gGQkZKqnZK0wi9O8F3rozw1C0wO7C6+LFNFAlM0HjCAqFaJc/bxOiBNx46D5YgW34ILWbMC7+r8PqOKu46egaInG2IYfPAjIrONXSMd8ivpRxVKH9Ra0mf5doVWkRqmewi6JSuGtHTuG+a3kzII/THgmf9adNAW/0vGnEBMzaL56bA50BscqU6AI4LDozGimfhx9hgxG9M0LwJxtL5M675VWhT4dsUA/3FJLG6qCnY1kax5zcbE2Tdcf948ep8/FPDVRSRq7BZAgMBAAGjggGyMIIBrjAjBgNVHREEHDAagRhjb21hbnNlZ3VyQGNvbWFuc2VndXIucHQwCQYDVR0TBAIwADBxBgNVHR8EajBoMGagZKBihmBodHRwOi8vb25zaXRlY3JsLnRydXN0d2lzZS5jb20vRGlnaXRhbFNpZ25DZXJ0aWZpY2Fkb3JhRGlnaXRhbFF1YWxpZmllZENlcnRpZmljYXRlL0xhdGVzdENSTC5jcmwwDgYDVR0PAQH/BAQDAgbAMGMGA1UdIARcMFowSQYLYIZIAYb4RQEHFwIwOjA4BggrBgEFBQcCARYsaHR0cHM6Ly93d3cuZGlnaXRhbHNpZ24ucHQvRUNESUdJVEFMU0lHTi9jcHMwDQYLYIZIAYb4RQEHLAIwHQYDVR0OBBYEFCmd+ioPc38ikN1i5qFJX+V6rdG8MB8GA1UdIwQYMBaAFLsfRB3sIveg9SvyjyOQWfiymSCqMCIGCCsGAQUFBwEDBBYwFDAIBgYEAI5GAQEwCAYGBACORgEEMB0GA1UdJQQWMBQGCCsGAQUFBwMCBggrBgEFBQcDBDARBglghkgBhvhCAQEEBAMCB4AwDQYJKoZIhvcNAQEFBQADggEBAC3i74MMsY8mr9voKgLDafL0YUYbZPZ7d2C6kSOkPoKiENNrP7/p2BWDoRS4bYo5TJ82r9ih8zfIoRD2ekkyvLchyAxeijB2RLEKMbSmZcP55HJOwqqJHNB94/CZl/L/0hdY1iFGeakEybXsTZAf5gS11g3PEwb0zCP9iKgeOb88beB/UD5aPUMBBiEaowUDWdNJhCaso4/QNxrCaa2LojyEOtT/eOgixfl0wwY72nPBdUA8XvW5tL1bDofcx+TQdQp7vlV3+d7J5SPT+DdIyEQFkZ4YdeBc4SMfovBRMnloFSN6Zzyq2tSCunHTMvnpfTAPtDWuU2JppDNqN4+N3Gs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+nAd0bim5u961Z6hkrztwiSj8HA=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0/09/xmldsig#sha1"/>
        <DigestValue>RX74shjW1YcJLwO5SDfe6qzGI30=</DigestValue>
      </Reference>
      <Reference URI="/xl/calcChain.xml?ContentType=application/vnd.openxmlformats-officedocument.spreadsheetml.calcChain+xml">
        <DigestMethod Algorithm="http://www.w3.org/2000/09/xmldsig#sha1"/>
        <DigestValue>k4q5tmOBZNQTzpP0+O+8W4na7PM=</DigestValue>
      </Reference>
      <Reference URI="/xl/printerSettings/printerSettings1.bin?ContentType=application/vnd.openxmlformats-officedocument.spreadsheetml.printerSettings">
        <DigestMethod Algorithm="http://www.w3.org/2000/09/xmldsig#sha1"/>
        <DigestValue>LJQTsU+Wp7GpxkBLj5WzU2kJ8dY=</DigestValue>
      </Reference>
      <Reference URI="/xl/sharedStrings.xml?ContentType=application/vnd.openxmlformats-officedocument.spreadsheetml.sharedStrings+xml">
        <DigestMethod Algorithm="http://www.w3.org/2000/09/xmldsig#sha1"/>
        <DigestValue>lSB5opdnuRlAnNUm7IFlzt9On5E=</DigestValue>
      </Reference>
      <Reference URI="/xl/styles.xml?ContentType=application/vnd.openxmlformats-officedocument.spreadsheetml.styles+xml">
        <DigestMethod Algorithm="http://www.w3.org/2000/09/xmldsig#sha1"/>
        <DigestValue>0MKlNcM7EKiFSm677NlVKtKcPEs=</DigestValue>
      </Reference>
      <Reference URI="/xl/theme/theme1.xml?ContentType=application/vnd.openxmlformats-officedocument.theme+xml">
        <DigestMethod Algorithm="http://www.w3.org/2000/09/xmldsig#sha1"/>
        <DigestValue>2cAinW39IqucrN1v0RFsYawYPlw=</DigestValue>
      </Reference>
      <Reference URI="/xl/workbook.xml?ContentType=application/vnd.openxmlformats-officedocument.spreadsheetml.sheet.main+xml">
        <DigestMethod Algorithm="http://www.w3.org/2000/09/xmldsig#sha1"/>
        <DigestValue>o96oIadff7ELdlg41USKtgkDqkc=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0/09/xmldsig#sha1"/>
        <DigestValue>x3OS0O1Zv90RqYPQ04JCQKrQR8U=</DigestValue>
      </Reference>
      <Reference URI="/xl/worksheets/sheet1.xml?ContentType=application/vnd.openxmlformats-officedocument.spreadsheetml.worksheet+xml">
        <DigestMethod Algorithm="http://www.w3.org/2000/09/xmldsig#sha1"/>
        <DigestValue>K2KQfx1wp9yQ7NovtPu5Nd5y/iM=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2016-04-22T17:24:37Z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>concurso publico</SignatureComments>
          <WindowsVersion>10.0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2016-04-22T17:24:37Z</xd:SigningTime>
          <xd:SigningCertificate>
            <xd:Cert>
              <xd:CertDigest>
                <DigestMethod Algorithm="http://www.w3.org/2000/09/xmldsig#sha1"/>
                <DigestValue>uVWudbDFilTKiohxJQF+1ykC0nk=</DigestValue>
              </xd:CertDigest>
              <xd:IssuerSerial>
                <X509IssuerName>CN=DigitalSign Qualified CA, OU=Class 2 Managed PKI Individual Subscriber CA, OU=Terms of use at https://www.trustwise.com/rpa (c)08, OU=VeriSign Trust Network, O=DigitalSign - Certificadora Digital, C=PT</X509IssuerName>
                <X509SerialNumber>9489157280449319940684739603597077124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  <xd:SignedDataObjectProperties>
          <xd:CommitmentTypeIndication>
            <xd:CommitmentTypeId>
              <xd:Identifier>http://uri.etsi.org/01903/v1.2.2#ProofOfApproval</xd:Identifier>
              <xd:Description>Aprovou este documento</xd:Description>
            </xd:CommitmentTypeId>
            <xd:AllSignedDataObjects/>
            <xd:CommitmentTypeQualifiers>
              <xd:CommitmentTypeQualifier>concurso publico</xd:CommitmentTypeQualifier>
            </xd:CommitmentTypeQualifiers>
          </xd:CommitmentTypeIndication>
        </xd:SignedDataObjectProperties>
      </xd:SignedProperties>
      <xd:UnsignedProperties>
        <xd:UnsignedSignatureProperties>
          <xd:CertificateValues>
            <xd:EncapsulatedX509Certificate>MIIFUTCCBDmgAwIBAgIQA8gNst29Jzdf7G1q4Y41MzANBgkqhkiG9w0BAQUFADB0MQswCQYDVQQGEwJHQjEnMCUGA1UEChMeQnJpdGlzaCBUZWxlY29tbXVuaWNhdGlvbnMgcGxjMR8wHQYDVQQLExZWZXJpU2lnbiBUcnVzdCBOZXR3b3JrMRswGQYDVQQDExJCVCBDbGFzcyAyIENBIC0gRzIwHhcNMDgwNjEzMDAwMDAwWhcNMTgwNjExMjM1OTU5WjCB9DELMAkGA1UEBhMCUFQxLDAqBgNVBAoTI0RpZ2l0YWxTaWduIC0gQ2VydGlmaWNhZG9yYSBEaWdpdGFsMR8wHQYDVQQLExZWZXJpU2lnbiBUcnVzdCBOZXR3b3JrMTwwOgYDVQQLEzNUZXJtcyBvZiB1c2UgYXQgaHR0cHM6Ly93d3cudHJ1c3R3aXNlLmNvbS9ycGEgKGMpMDgxNTAzBgNVBAsTLENsYXNzIDIgTWFuYWdlZCBQS0kgSW5kaXZpZHVhbCBTdWJzY3JpYmVyIENBMSEwHwYDVQQDExhEaWdpdGFsU2lnbiBRdWFsaWZpZWQgQ0EwggEiMA0GCSqGSIb3DQEBAQUAA4IBDwAwggEKAoIBAQCnpbFC+LeXCigYZLRotgC295f7W60aeRSiVTNE5CgeP7qk2R/z+GjRMLXn9hcy8/92fjqTn9CMenyzsr/wE1Ki0vcE73SSLOvMKsyVn5yFt2UJ5RpmUloC743HsPIv8Xdy1k7iuj+4W3+hIXsyA9o7QSbJmWMI8x2avSg28ocpCsOmtTTakvSqJC3Q33hQomF/MSXEzAEoSNuNQwJWux1ZzYTIunjb4B7g6zKGvPWGB5tof6/MIo53IRRgofaG9S8o3xZgZgMaaBQ4aOjRMvE0kORa+L4j6qxqE/Tizzr/n//V/6UedE9kYyiJOeJb1XsDg4bmApvIAnZ3INeP4hHZAgMBAAGjggFcMIIBWDAOBgNVHQ8BAf8EBAMCAQYwEQYJYIZIAYb4QgEBBAQDAgEGMBIGA1UdEwEB/wQIMAYBAf8CAQAwKAYDVR0RBCEwH6QdMBsxGTAXBgNVBAMTEGJ0MjA0OGMyUHViMS0yMDEwHQYDVR0OBBYEFLsfRB3sIveg9SvyjyOQWfiymSCqMHIGA1UdIARrMGkwZwYLYIZIAYb4RQEHFwIwWDApBggrBgEFBQcCARYdaHR0cHM6Ly93d3cudHJ1c3R3aXNlLmNvbS9jcHMwKwYIKwYBBQUHAgIwHxodaHR0cHM6Ly93d3cudHJ1c3R3aXNlLmNvbS9ycGEwQQYDVR0fBDowODA2oDSgMoYwaHR0cDovL29uc2l0ZWNybC50cnVzdHdpc2UuY29tL0JUQ2xhc3MyQ0EtRzIuY3JsMB8GA1UdIwQYMBaAFGq7BXz93s3m2wjKO9lOJD07V7P0MA0GCSqGSIb3DQEBBQUAA4IBAQB2uiu2wtZWS+HL10lE0FtBRSmLRKbKIaqFNWEOlfX7QoqK6nJnYAUheCzwMg77USCc0ivzwRyNvbY6U9V5eRdw6PpcfcJ77sIO1d0boOczioOg8ywmnRPFd7CZcQp7WQIh/W57H1k8qcUwKrCcjOCW+JDz5d4tjHe3aFLsjNwjGHyUq25Fes1WFDfMc3EHq3M2YXHSOUgjlGVnW3TeURVCURos6hxqUF249s7YDYfwZQyY9EqFWLPIsytaCwcG7w0HbqJUL12IiAHvHtGoXNtvYNptuGbwfRhs8wgswoe3hthBXGFSnwkMCdEaJ/ZZiGgIcGH2ex0gtPdu5Ruhr5Jw</xd:EncapsulatedX509Certificate>
            <xd:EncapsulatedX509Certificate>MIIF1zCCBL+gAwIBAgIQTrUuR7x7VeU7Qvlwt8SumzANBgkqhkiG9w0BAQUFADCByjELMAkGA1UEBhMCVVMxFzAVBgNVBAoTDlZlcmlTaWduLCBJbmMuMR8wHQYDVQQLExZWZXJpU2lnbiBUcnVzdCBOZXR3b3JrMTowOAYDVQQLEzEoYykgMTk5OSBWZXJpU2lnbiwgSW5jLiAtIEZvciBhdXRob3JpemVkIHVzZSBvbmx5MUUwQwYDVQQDEzxWZXJpU2lnbiBDbGFzcyAyIFB1YmxpYyBQcmltYXJ5IENlcnRpZmljYXRpb24gQXV0aG9yaXR5IC0gRzMwHhcNMDgwNjEzMDAwMDAwWhcNMTgwNjEyMjM1OTU5WjB0MQswCQYDVQQGEwJHQjEnMCUGA1UEChMeQnJpdGlzaCBUZWxlY29tbXVuaWNhdGlvbnMgcGxjMR8wHQYDVQQLExZWZXJpU2lnbiBUcnVzdCBOZXR3b3JrMRswGQYDVQQDExJCVCBDbGFzcyAyIENBIC0gRzIwggEiMA0GCSqGSIb3DQEBAQUAA4IBDwAwggEKAoIBAQCXHKUGg0MNTxMY58/q//vCofiNuiWe+KVxGbfJQibeoxq/polJ590zW+68A9m7J4I5/diyJBnOMYP8n4lxUUv1llzMsjGnbt8/bxvxrVYlBXJsY7QrTxEdevJAbvC1zh/62opwagkI44erw97cOK8HPseuPqwOA0GtRwW+FeD8/bz5NDYl5l/1QkABGLD4xZ0hnvYZ6mP1Zz2RD1Nq1+kB52tonRHLI24vADW9+XqolxVNXmIa/bpVOtoJ2JflXS1GI5IObwBpQ4CgEZvQwx4ixbP57zHstnAxVBxZi19PkC/IE/sB+E/WaRYJT2MYgro5Lzeprj+GLpTuJUVl/gndAgMBAAGjggIMMIICCDAPBgNVHRMBAf8EBTADAQH/MHIGA1UdIARrMGkwZwYLYIZIAYb4RQEHFwIwWDApBggrBgEFBQcCARYdaHR0cHM6Ly93d3cudHJ1c3R3aXNlLmNvbS9jcHMwKwYIKwYBBQUHAgIwHxodaHR0cHM6Ly93d3cudHJ1c3R3aXNlLmNvbS9ycGEwNAYDVR0fBC0wKzApoCegJYYjaHR0cDovL2NybC52ZXJpc2lnbi5jb20vcGNhMi1nMy5jcmwwDgYDVR0PAQH/BAQDAgEGMCkGA1UdEQQiMCCkHjAcMRowGAYDVQQDExFBZmZTQ0MyLTIwNDgtMS0zODAdBgNVHQ4EFgQUarsFfP3ezebbCMo72U4kPTtXs/QwgfAGA1UdIwSB6DCB5aGB0KSBzTCByjELMAkGA1UEBhMCVVMxFzAVBgNVBAoTDlZlcmlTaWduLCBJbmMuMR8wHQYDVQQLExZWZXJpU2lnbiBUcnVzdCBOZXR3b3JrMTowOAYDVQQLEzEoYykgMTk5OSBWZXJpU2lnbiwgSW5jLiAtIEZvciBhdXRob3JpemVkIHVzZSBvbmx5MUUwQwYDVQQDEzxWZXJpU2lnbiBDbGFzcyAyIFB1YmxpYyBQcmltYXJ5IENlcnRpZmljYXRpb24gQXV0aG9yaXR5IC0gRzOCEGFwy0mMX5hFKeewptlQW3owDQYJKoZIhvcNAQEFBQADggEBAJmK/n3iIH0u7v0b8bNXEQWpo7O+rMxP4f+kvvPGElCwQhvR3lTdjTd4ZwzLZhFhEL+v8arTZr3SfAVchhCUpz46Kv0+Jvv6AJCLHiohFQeHU+FigXltfFc7GGolCrYrX89dLW/ROvnRXGcUHfK7nH2m+K76/cTbskg0AT5rs+b+CQqXBzwvmejaFDgpVbQLY2N/c81g7M2lTqKK5CryaMgEBbt0I1ewVhT0zvJs6XY5rVbYr5pS3yrEeNwtS6KcyFymTvaCPiqH1EmQjGAXhJz2wYCCDz7YkmXZNOnScCGbXP6EcctFMvCxXg+w1uEkLeR+tbVCI94sinc5UcgmCsk=</xd:EncapsulatedX509Certificate>
            <xd:EncapsulatedX509Certificate>MIIEGTCCAwECEGFwy0mMX5hFKeewptlQW3owDQYJKoZIhvcNAQEFBQAwgcoxCzAJBgNVBAYTAlVTMRcwFQYDVQQKEw5WZXJpU2lnbiwgSW5jLjEfMB0GA1UECxMWVmVyaVNpZ24gVHJ1c3QgTmV0d29yazE6MDgGA1UECxMxKGMpIDE5OTkgVmVyaVNpZ24sIEluYy4gLSBGb3IgYXV0aG9yaXplZCB1c2Ugb25seTFFMEMGA1UEAxM8VmVyaVNpZ24gQ2xhc3MgMiBQdWJsaWMgUHJpbWFyeSBDZXJ0aWZpY2F0aW9uIEF1dGhvcml0eSAtIEczMB4XDTk5MTAwMTAwMDAwMFoXDTM2MDcxNjIzNTk1OVowgcoxCzAJBgNVBAYTAlVTMRcwFQYDVQQKEw5WZXJpU2lnbiwgSW5jLjEfMB0GA1UECxMWVmVyaVNpZ24gVHJ1c3QgTmV0d29yazE6MDgGA1UECxMxKGMpIDE5OTkgVmVyaVNpZ24sIEluYy4gLSBGb3IgYXV0aG9yaXplZCB1c2Ugb25seTFFMEMGA1UEAxM8VmVyaVNpZ24gQ2xhc3MgMiBQdWJsaWMgUHJpbWFyeSBDZXJ0aWZpY2F0aW9uIEF1dGhvcml0eSAtIEczMIIBIjANBgkqhkiG9w0BAQEFAAOCAQ8AMIIBCgKCAQEArwoNwtUs22e5LeWUJ92lvuCwTY+zYVY81nzD9M0+hsuiiOLh2KRpxbXiv8GmR1BeRjmL1Za6tW8UvxDOJxOeBUebMXoT2B/Z0wI3i60sR/COgQanDTAM6/c8DyAd3HJG7qUCyFvDyVZpTMUYwZF7C9UTAJu878NIPkZgIIUq1ZC2zYugzDLdt/1AVbJQHFauzI13TccgTacxdu9okoqQHgiBVrKtaaNS0MscxCM9H5n+TOgWY47GCI72MfbS+uV23bUckqNJzc0BzWjNqWm6o+sdDZykIKbBoMXRRkwXbdKsZj+WjOCE1Db/IlnF+RFgqF8EffIa9iVCYQ/ESrg+iQIDAQABMA0GCSqGSIb3DQEBBQUAA4IBAQA0JhU8wI1NQ0kdvekhktdmnLfexbjQ5F1fdiLAJvmEOjr5jLX77GDx6M4EsMjdpwOPMPOY36TmpDHf0xwLRtxyID+u7gU8pDM/CzmscHhzS5kr3zDCVLCoO1Wh/hYozUK9dG6A2ydEp85EXdQbkJgNHkKUsQAsBNB0owIFImNjzYO1+8FtYmtpdf1dcEG59b98377BMnMiIYtYgXsVkXq642RIsH/7NiXaldDxJBQX3RiAa0YjOVT1jmIJBB2UkKab5iXiQkWquJCtvgiPqQtCGJTPcjnhsUPgKM+351psE2tJs//jGHyJizNdrDPXp/naOlXJWBD5qu9ats9LS98q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Folhas de cálculo</vt:lpstr>
      </vt:variant>
      <vt:variant>
        <vt:i4>1</vt:i4>
      </vt:variant>
      <vt:variant>
        <vt:lpstr>Intervalos com nome</vt:lpstr>
      </vt:variant>
      <vt:variant>
        <vt:i4>1</vt:i4>
      </vt:variant>
    </vt:vector>
  </HeadingPairs>
  <TitlesOfParts>
    <vt:vector size="2" baseType="lpstr">
      <vt:lpstr>Folha1</vt:lpstr>
      <vt:lpstr>Folha1!Área_de_Impressão</vt:lpstr>
    </vt:vector>
  </TitlesOfParts>
  <Company>.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fjose</dc:creator>
  <cp:lastModifiedBy>Ivo</cp:lastModifiedBy>
  <cp:lastPrinted>2014-02-24T15:46:23Z</cp:lastPrinted>
  <dcterms:created xsi:type="dcterms:W3CDTF">2012-03-05T09:26:43Z</dcterms:created>
  <dcterms:modified xsi:type="dcterms:W3CDTF">2016-04-22T17:24:19Z</dcterms:modified>
</cp:coreProperties>
</file>