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Joana Baranita\INTERLIMPE\Propostas\15 - Propostas Enviadas\4 - Proposta 2016\449 - Município de Leiria\"/>
    </mc:Choice>
  </mc:AlternateContent>
  <bookViews>
    <workbookView xWindow="0" yWindow="120" windowWidth="15480" windowHeight="9270"/>
  </bookViews>
  <sheets>
    <sheet name="Folha1" sheetId="1" r:id="rId1"/>
  </sheets>
  <definedNames>
    <definedName name="_xlnm.Print_Area" localSheetId="0">Folha1!$A$1:$H$57</definedName>
  </definedNames>
  <calcPr calcId="152511"/>
</workbook>
</file>

<file path=xl/calcChain.xml><?xml version="1.0" encoding="utf-8"?>
<calcChain xmlns="http://schemas.openxmlformats.org/spreadsheetml/2006/main">
  <c r="G32" i="1" l="1"/>
  <c r="G33" i="1"/>
  <c r="G34" i="1"/>
  <c r="G3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12" i="1"/>
  <c r="G38" i="1" l="1"/>
  <c r="G39" i="1"/>
  <c r="G40" i="1"/>
  <c r="G37" i="1"/>
  <c r="H31" i="1" l="1"/>
  <c r="H32" i="1"/>
  <c r="H33" i="1"/>
  <c r="H25" i="1" l="1"/>
  <c r="H14" i="1"/>
  <c r="H18" i="1"/>
  <c r="H34" i="1" l="1"/>
  <c r="H35" i="1" s="1"/>
  <c r="H19" i="1"/>
  <c r="H21" i="1"/>
  <c r="H20" i="1"/>
  <c r="H17" i="1"/>
  <c r="H23" i="1"/>
  <c r="H16" i="1"/>
  <c r="H24" i="1"/>
  <c r="H22" i="1"/>
  <c r="H37" i="1"/>
  <c r="H38" i="1"/>
  <c r="H39" i="1"/>
  <c r="H40" i="1"/>
  <c r="H13" i="1"/>
  <c r="H15" i="1"/>
  <c r="H12" i="1"/>
  <c r="H42" i="1" l="1"/>
  <c r="H26" i="1"/>
  <c r="H44" i="1" s="1"/>
</calcChain>
</file>

<file path=xl/sharedStrings.xml><?xml version="1.0" encoding="utf-8"?>
<sst xmlns="http://schemas.openxmlformats.org/spreadsheetml/2006/main" count="76" uniqueCount="50">
  <si>
    <t>POS.</t>
  </si>
  <si>
    <t>P.U.</t>
  </si>
  <si>
    <t>IVA</t>
  </si>
  <si>
    <t>TAXA</t>
  </si>
  <si>
    <t>VALOR</t>
  </si>
  <si>
    <t>(Assinatura eletrónica do(s) representante(s) legal(ais) da sociedade)</t>
  </si>
  <si>
    <t>Total S/ IVA</t>
  </si>
  <si>
    <t>Aos valores apresentados acresce o valor do IVA à taxa legal em vigor.</t>
  </si>
  <si>
    <t>Preencher campos do preço unitário (P.U.) e da taxa de IVA (TAXA).</t>
  </si>
  <si>
    <t>ANEXO III - Proposta base e Lista de Preços</t>
  </si>
  <si>
    <t>Moinho do Papel</t>
  </si>
  <si>
    <t>Dias úteis diurno</t>
  </si>
  <si>
    <t>Dias úteis noturno</t>
  </si>
  <si>
    <t>Fim semana/feriado diurno</t>
  </si>
  <si>
    <t>Fim semana/feriado noturno</t>
  </si>
  <si>
    <t xml:space="preserve">NOTAS: </t>
  </si>
  <si>
    <t>A adulteração deste ficheiro, constitui causa de exclusão da proposta.</t>
  </si>
  <si>
    <t>Designação</t>
  </si>
  <si>
    <t>Unid.</t>
  </si>
  <si>
    <t>mês</t>
  </si>
  <si>
    <t xml:space="preserve">Quant. </t>
  </si>
  <si>
    <t>TOTAL 1:</t>
  </si>
  <si>
    <t>Unid</t>
  </si>
  <si>
    <t>horas</t>
  </si>
  <si>
    <t>TOTAL 2:</t>
  </si>
  <si>
    <t>Feira de Maio</t>
  </si>
  <si>
    <t>Evento</t>
  </si>
  <si>
    <t>Centro Associativo Municipal</t>
  </si>
  <si>
    <t>Edifício Sede CML</t>
  </si>
  <si>
    <t>Pavilhão dos Silvas</t>
  </si>
  <si>
    <t>SERVIÇO PONTUAIS</t>
  </si>
  <si>
    <t>SERVIÇOS PERMANENTES</t>
  </si>
  <si>
    <t>Lapedo</t>
  </si>
  <si>
    <t>Casa dos Pintores</t>
  </si>
  <si>
    <t>Arquivo Municipal - São Romão</t>
  </si>
  <si>
    <t>Piscinas Municipais Leiria - Edificio Nascente</t>
  </si>
  <si>
    <t>Museu de Leiria/Convento Santo Agostinho - Dias Úteis</t>
  </si>
  <si>
    <t>Museu de Leiria/Convento Santo Agostinho - Fins de Semana</t>
  </si>
  <si>
    <t>Castelo de Leiria</t>
  </si>
  <si>
    <t>Estádio Municipal de Leiria</t>
  </si>
  <si>
    <t>Biblioteca Municipal Afonso Lopes Vieria</t>
  </si>
  <si>
    <t>M|i|mo - Museu de Imagem em Movimento</t>
  </si>
  <si>
    <t>Centro Escola da Maceira</t>
  </si>
  <si>
    <t>Centro Escolar dos Parceiros</t>
  </si>
  <si>
    <t>Centro Escolar da Barreira</t>
  </si>
  <si>
    <t>trimestre</t>
  </si>
  <si>
    <t>BOLSA DE HORAS</t>
  </si>
  <si>
    <t>Valor Total da Proposta ( 1 + 2 + 3) =</t>
  </si>
  <si>
    <t>TOTAL 3:</t>
  </si>
  <si>
    <t>Convite n.º 2/2016/DIAP -– Contratação de serviços de limpeza para diversos edifícios do Município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</si>
</sst>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0" x14ac:knownFonts="1">
    <font>
      <sz val="11"/>
      <color theme="1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808080"/>
      <name val="Cambria"/>
      <family val="1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9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b/>
      <sz val="9"/>
      <color rgb="FF000000"/>
      <name val="Calibri"/>
      <family val="2"/>
    </font>
    <font>
      <b/>
      <sz val="11"/>
      <color theme="0" tint="-0.499984740745262"/>
      <name val="Calibr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8" fontId="9" fillId="2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9" fillId="0" borderId="0" xfId="0" applyFont="1" applyFill="1" applyBorder="1" applyAlignment="1">
      <alignment horizontal="right" vertical="center"/>
    </xf>
    <xf numFmtId="8" fontId="9" fillId="0" borderId="0" xfId="0" applyNumberFormat="1" applyFont="1" applyFill="1" applyBorder="1" applyAlignment="1">
      <alignment horizontal="right" vertical="center"/>
    </xf>
    <xf numFmtId="8" fontId="9" fillId="2" borderId="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7" fillId="0" borderId="1" xfId="0" applyNumberFormat="1" applyFont="1" applyFill="1" applyBorder="1" applyAlignment="1">
      <alignment vertical="center"/>
    </xf>
    <xf numFmtId="0" fontId="11" fillId="0" borderId="0" xfId="0" applyFont="1"/>
    <xf numFmtId="0" fontId="12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3" borderId="3" xfId="0" applyNumberFormat="1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7" fillId="2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9" fontId="7" fillId="0" borderId="1" xfId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vertical="center" wrapText="1"/>
    </xf>
    <xf numFmtId="9" fontId="7" fillId="0" borderId="1" xfId="1" applyFont="1" applyFill="1" applyBorder="1" applyAlignment="1">
      <alignment horizontal="center" vertical="center"/>
    </xf>
    <xf numFmtId="9" fontId="0" fillId="0" borderId="0" xfId="1" applyFont="1" applyAlignment="1">
      <alignment vertical="center"/>
    </xf>
    <xf numFmtId="1" fontId="8" fillId="0" borderId="1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3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8" fillId="0" borderId="9" xfId="0" applyFont="1" applyBorder="1" applyAlignment="1"/>
    <xf numFmtId="0" fontId="9" fillId="2" borderId="8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distributed" wrapText="1"/>
    </xf>
    <xf numFmtId="0" fontId="15" fillId="3" borderId="0" xfId="0" applyFont="1" applyFill="1" applyBorder="1" applyAlignment="1">
      <alignment vertical="distributed" wrapText="1"/>
    </xf>
    <xf numFmtId="0" fontId="16" fillId="3" borderId="0" xfId="0" applyFont="1" applyFill="1" applyAlignment="1">
      <alignment vertical="distributed" wrapText="1"/>
    </xf>
    <xf numFmtId="0" fontId="14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7" fillId="2" borderId="1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left" vertical="justify" wrapText="1"/>
    </xf>
    <xf numFmtId="0" fontId="11" fillId="0" borderId="7" xfId="0" applyFont="1" applyBorder="1" applyAlignment="1">
      <alignment horizontal="left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104775</xdr:rowOff>
    </xdr:from>
    <xdr:to>
      <xdr:col>1</xdr:col>
      <xdr:colOff>2057400</xdr:colOff>
      <xdr:row>3</xdr:row>
      <xdr:rowOff>133350</xdr:rowOff>
    </xdr:to>
    <xdr:pic>
      <xdr:nvPicPr>
        <xdr:cNvPr id="1449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2343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2513132</xdr:colOff>
      <xdr:row>0</xdr:row>
      <xdr:rowOff>21981</xdr:rowOff>
    </xdr:from>
    <xdr:to>
      <xdr:col>6</xdr:col>
      <xdr:colOff>212476</xdr:colOff>
      <xdr:row>3</xdr:row>
      <xdr:rowOff>36635</xdr:rowOff>
    </xdr:to>
    <xdr:sp macro="" textlink="">
      <xdr:nvSpPr>
        <xdr:cNvPr id="3" name="CaixaDeTexto 2"/>
        <xdr:cNvSpPr txBox="1"/>
      </xdr:nvSpPr>
      <xdr:spPr>
        <a:xfrm flipH="1">
          <a:off x="2864824" y="21981"/>
          <a:ext cx="2029556" cy="586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PT" sz="1100">
              <a:solidFill>
                <a:schemeClr val="dk1"/>
              </a:solidFill>
              <a:latin typeface="+mn-lt"/>
              <a:ea typeface="+mn-ea"/>
              <a:cs typeface="+mn-cs"/>
            </a:rPr>
            <a:t>Município de Leiria</a:t>
          </a:r>
        </a:p>
        <a:p>
          <a:pPr algn="ctr"/>
          <a:r>
            <a:rPr lang="pt-PT" sz="1100">
              <a:solidFill>
                <a:schemeClr val="dk1"/>
              </a:solidFill>
              <a:latin typeface="+mn-lt"/>
              <a:ea typeface="+mn-ea"/>
              <a:cs typeface="+mn-cs"/>
            </a:rPr>
            <a:t>Câmara Municipal</a:t>
          </a:r>
        </a:p>
        <a:p>
          <a:endParaRPr lang="pt-PT" sz="1200"/>
        </a:p>
      </xdr:txBody>
    </xdr:sp>
    <xdr:clientData/>
  </xdr:twoCellAnchor>
  <xdr:twoCellAnchor>
    <xdr:from>
      <xdr:col>1</xdr:col>
      <xdr:colOff>2066192</xdr:colOff>
      <xdr:row>3</xdr:row>
      <xdr:rowOff>58615</xdr:rowOff>
    </xdr:from>
    <xdr:to>
      <xdr:col>7</xdr:col>
      <xdr:colOff>842792</xdr:colOff>
      <xdr:row>3</xdr:row>
      <xdr:rowOff>58616</xdr:rowOff>
    </xdr:to>
    <xdr:cxnSp macro="">
      <xdr:nvCxnSpPr>
        <xdr:cNvPr id="5" name="Conexão recta 4"/>
        <xdr:cNvCxnSpPr/>
      </xdr:nvCxnSpPr>
      <xdr:spPr>
        <a:xfrm flipV="1">
          <a:off x="2417884" y="630115"/>
          <a:ext cx="37296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56"/>
  <sheetViews>
    <sheetView showGridLines="0" tabSelected="1" view="pageBreakPreview" topLeftCell="A25" zoomScale="140" zoomScaleNormal="100" zoomScaleSheetLayoutView="140" workbookViewId="0">
      <selection activeCell="H44" sqref="H44"/>
    </sheetView>
  </sheetViews>
  <sheetFormatPr defaultRowHeight="15" x14ac:dyDescent="0.25"/>
  <cols>
    <col min="1" max="1" width="5.28515625" customWidth="1"/>
    <col min="2" max="2" width="39.5703125" customWidth="1"/>
    <col min="3" max="3" width="7.7109375" customWidth="1"/>
    <col min="4" max="4" width="6.42578125" bestFit="1" customWidth="1"/>
    <col min="5" max="5" width="10.42578125" bestFit="1" customWidth="1"/>
    <col min="6" max="6" width="5.140625" bestFit="1" customWidth="1"/>
    <col min="7" max="7" width="10.42578125" bestFit="1" customWidth="1"/>
    <col min="8" max="8" width="11.42578125" bestFit="1" customWidth="1"/>
  </cols>
  <sheetData>
    <row r="5" spans="1:10" x14ac:dyDescent="0.25">
      <c r="A5" s="57"/>
      <c r="B5" s="58"/>
      <c r="C5" s="58"/>
      <c r="D5" s="58"/>
      <c r="E5" s="58"/>
      <c r="F5" s="58"/>
      <c r="G5" s="59"/>
      <c r="H5" s="59"/>
    </row>
    <row r="6" spans="1:10" x14ac:dyDescent="0.25">
      <c r="A6" s="63" t="s">
        <v>49</v>
      </c>
      <c r="B6" s="63"/>
      <c r="C6" s="63"/>
      <c r="D6" s="63"/>
      <c r="E6" s="63"/>
      <c r="F6" s="63"/>
      <c r="G6" s="63"/>
      <c r="H6" s="63"/>
    </row>
    <row r="7" spans="1:10" x14ac:dyDescent="0.25">
      <c r="A7" s="60" t="s">
        <v>9</v>
      </c>
      <c r="B7" s="61"/>
      <c r="C7" s="61"/>
      <c r="D7" s="61"/>
      <c r="E7" s="61"/>
      <c r="F7" s="61"/>
      <c r="G7" s="61"/>
      <c r="H7" s="61"/>
    </row>
    <row r="8" spans="1:10" x14ac:dyDescent="0.25">
      <c r="A8" s="24"/>
      <c r="B8" s="25"/>
      <c r="C8" s="29"/>
      <c r="D8" s="29"/>
      <c r="E8" s="29"/>
      <c r="F8" s="29"/>
      <c r="G8" s="29"/>
      <c r="H8" s="29"/>
    </row>
    <row r="9" spans="1:10" ht="15.75" x14ac:dyDescent="0.25">
      <c r="A9" s="64" t="s">
        <v>31</v>
      </c>
      <c r="B9" s="64"/>
      <c r="C9" s="17"/>
      <c r="J9" s="1"/>
    </row>
    <row r="10" spans="1:10" x14ac:dyDescent="0.25">
      <c r="A10" s="49" t="s">
        <v>0</v>
      </c>
      <c r="B10" s="55" t="s">
        <v>17</v>
      </c>
      <c r="C10" s="55" t="s">
        <v>18</v>
      </c>
      <c r="D10" s="51" t="s">
        <v>20</v>
      </c>
      <c r="E10" s="49" t="s">
        <v>1</v>
      </c>
      <c r="F10" s="53" t="s">
        <v>2</v>
      </c>
      <c r="G10" s="53"/>
      <c r="H10" s="62" t="s">
        <v>6</v>
      </c>
    </row>
    <row r="11" spans="1:10" x14ac:dyDescent="0.25">
      <c r="A11" s="49"/>
      <c r="B11" s="56"/>
      <c r="C11" s="56"/>
      <c r="D11" s="52"/>
      <c r="E11" s="49"/>
      <c r="F11" s="2" t="s">
        <v>3</v>
      </c>
      <c r="G11" s="2" t="s">
        <v>4</v>
      </c>
      <c r="H11" s="62"/>
    </row>
    <row r="12" spans="1:10" x14ac:dyDescent="0.25">
      <c r="A12" s="7">
        <v>1</v>
      </c>
      <c r="B12" s="18" t="s">
        <v>28</v>
      </c>
      <c r="C12" s="18" t="s">
        <v>19</v>
      </c>
      <c r="D12" s="34">
        <v>12</v>
      </c>
      <c r="E12" s="16">
        <v>7165</v>
      </c>
      <c r="F12" s="30">
        <v>0.23</v>
      </c>
      <c r="G12" s="16">
        <f>E12*F12</f>
        <v>1647.95</v>
      </c>
      <c r="H12" s="31">
        <f t="shared" ref="H12:H24" si="0">D12*E12</f>
        <v>85980</v>
      </c>
    </row>
    <row r="13" spans="1:10" x14ac:dyDescent="0.25">
      <c r="A13" s="7">
        <v>2</v>
      </c>
      <c r="B13" s="19" t="s">
        <v>27</v>
      </c>
      <c r="C13" s="18" t="s">
        <v>19</v>
      </c>
      <c r="D13" s="34">
        <v>12</v>
      </c>
      <c r="E13" s="16">
        <v>340</v>
      </c>
      <c r="F13" s="30">
        <v>0.23</v>
      </c>
      <c r="G13" s="16">
        <f t="shared" ref="G13:G25" si="1">E13*F13</f>
        <v>78.2</v>
      </c>
      <c r="H13" s="31">
        <f t="shared" si="0"/>
        <v>4080</v>
      </c>
    </row>
    <row r="14" spans="1:10" x14ac:dyDescent="0.25">
      <c r="A14" s="7">
        <v>3</v>
      </c>
      <c r="B14" s="35" t="s">
        <v>38</v>
      </c>
      <c r="C14" s="18" t="s">
        <v>19</v>
      </c>
      <c r="D14" s="34">
        <v>12</v>
      </c>
      <c r="E14" s="16">
        <v>435</v>
      </c>
      <c r="F14" s="30">
        <v>0.23</v>
      </c>
      <c r="G14" s="16">
        <f t="shared" si="1"/>
        <v>100.05000000000001</v>
      </c>
      <c r="H14" s="31">
        <f t="shared" ref="H14" si="2">D14*E14</f>
        <v>5220</v>
      </c>
    </row>
    <row r="15" spans="1:10" x14ac:dyDescent="0.25">
      <c r="A15" s="7">
        <v>4</v>
      </c>
      <c r="B15" s="20" t="s">
        <v>41</v>
      </c>
      <c r="C15" s="18" t="s">
        <v>19</v>
      </c>
      <c r="D15" s="34">
        <v>12</v>
      </c>
      <c r="E15" s="16">
        <v>590</v>
      </c>
      <c r="F15" s="30">
        <v>0.23</v>
      </c>
      <c r="G15" s="16">
        <f t="shared" si="1"/>
        <v>135.70000000000002</v>
      </c>
      <c r="H15" s="31">
        <f t="shared" si="0"/>
        <v>7080</v>
      </c>
    </row>
    <row r="16" spans="1:10" x14ac:dyDescent="0.25">
      <c r="A16" s="7">
        <v>5</v>
      </c>
      <c r="B16" s="20" t="s">
        <v>10</v>
      </c>
      <c r="C16" s="18" t="s">
        <v>19</v>
      </c>
      <c r="D16" s="34">
        <v>12</v>
      </c>
      <c r="E16" s="16">
        <v>630</v>
      </c>
      <c r="F16" s="30">
        <v>0.23</v>
      </c>
      <c r="G16" s="16">
        <f t="shared" si="1"/>
        <v>144.9</v>
      </c>
      <c r="H16" s="31">
        <f t="shared" si="0"/>
        <v>7560</v>
      </c>
    </row>
    <row r="17" spans="1:8" ht="24" x14ac:dyDescent="0.25">
      <c r="A17" s="7">
        <v>6</v>
      </c>
      <c r="B17" s="20" t="s">
        <v>36</v>
      </c>
      <c r="C17" s="18" t="s">
        <v>19</v>
      </c>
      <c r="D17" s="34">
        <v>12</v>
      </c>
      <c r="E17" s="16">
        <v>2285</v>
      </c>
      <c r="F17" s="30">
        <v>0.23</v>
      </c>
      <c r="G17" s="16">
        <f t="shared" si="1"/>
        <v>525.55000000000007</v>
      </c>
      <c r="H17" s="31">
        <f t="shared" ref="H17:H20" si="3">D17*E17</f>
        <v>27420</v>
      </c>
    </row>
    <row r="18" spans="1:8" ht="24" x14ac:dyDescent="0.25">
      <c r="A18" s="7">
        <v>7</v>
      </c>
      <c r="B18" s="20" t="s">
        <v>37</v>
      </c>
      <c r="C18" s="18" t="s">
        <v>19</v>
      </c>
      <c r="D18" s="34">
        <v>12</v>
      </c>
      <c r="E18" s="16">
        <v>110</v>
      </c>
      <c r="F18" s="30">
        <v>0.23</v>
      </c>
      <c r="G18" s="16">
        <f t="shared" si="1"/>
        <v>25.3</v>
      </c>
      <c r="H18" s="31">
        <f t="shared" ref="H18" si="4">D18*E18</f>
        <v>1320</v>
      </c>
    </row>
    <row r="19" spans="1:8" x14ac:dyDescent="0.25">
      <c r="A19" s="7">
        <v>8</v>
      </c>
      <c r="B19" s="20" t="s">
        <v>33</v>
      </c>
      <c r="C19" s="18" t="s">
        <v>19</v>
      </c>
      <c r="D19" s="34">
        <v>12</v>
      </c>
      <c r="E19" s="16">
        <v>170</v>
      </c>
      <c r="F19" s="30">
        <v>0.23</v>
      </c>
      <c r="G19" s="16">
        <f t="shared" si="1"/>
        <v>39.1</v>
      </c>
      <c r="H19" s="31">
        <f>D19*E19</f>
        <v>2040</v>
      </c>
    </row>
    <row r="20" spans="1:8" x14ac:dyDescent="0.25">
      <c r="A20" s="7">
        <v>9</v>
      </c>
      <c r="B20" s="20" t="s">
        <v>32</v>
      </c>
      <c r="C20" s="18" t="s">
        <v>19</v>
      </c>
      <c r="D20" s="34">
        <v>12</v>
      </c>
      <c r="E20" s="16">
        <v>95</v>
      </c>
      <c r="F20" s="30">
        <v>0.23</v>
      </c>
      <c r="G20" s="16">
        <f t="shared" si="1"/>
        <v>21.85</v>
      </c>
      <c r="H20" s="31">
        <f t="shared" si="3"/>
        <v>1140</v>
      </c>
    </row>
    <row r="21" spans="1:8" x14ac:dyDescent="0.25">
      <c r="A21" s="7">
        <v>10</v>
      </c>
      <c r="B21" s="20" t="s">
        <v>34</v>
      </c>
      <c r="C21" s="18" t="s">
        <v>19</v>
      </c>
      <c r="D21" s="34">
        <v>12</v>
      </c>
      <c r="E21" s="16">
        <v>660</v>
      </c>
      <c r="F21" s="30">
        <v>0.23</v>
      </c>
      <c r="G21" s="16">
        <f t="shared" si="1"/>
        <v>151.80000000000001</v>
      </c>
      <c r="H21" s="31">
        <f t="shared" ref="H21" si="5">D21*E21</f>
        <v>7920</v>
      </c>
    </row>
    <row r="22" spans="1:8" x14ac:dyDescent="0.25">
      <c r="A22" s="7">
        <v>11</v>
      </c>
      <c r="B22" s="21" t="s">
        <v>35</v>
      </c>
      <c r="C22" s="18" t="s">
        <v>19</v>
      </c>
      <c r="D22" s="34">
        <v>12</v>
      </c>
      <c r="E22" s="16">
        <v>840</v>
      </c>
      <c r="F22" s="30">
        <v>0.23</v>
      </c>
      <c r="G22" s="16">
        <f t="shared" si="1"/>
        <v>193.20000000000002</v>
      </c>
      <c r="H22" s="31">
        <f>D22*E22</f>
        <v>10080</v>
      </c>
    </row>
    <row r="23" spans="1:8" x14ac:dyDescent="0.25">
      <c r="A23" s="7">
        <v>12</v>
      </c>
      <c r="B23" s="22" t="s">
        <v>29</v>
      </c>
      <c r="C23" s="22" t="s">
        <v>19</v>
      </c>
      <c r="D23" s="34">
        <v>12</v>
      </c>
      <c r="E23" s="16">
        <v>400</v>
      </c>
      <c r="F23" s="30">
        <v>0.23</v>
      </c>
      <c r="G23" s="16">
        <f t="shared" si="1"/>
        <v>92</v>
      </c>
      <c r="H23" s="31">
        <f>D23*E23</f>
        <v>4800</v>
      </c>
    </row>
    <row r="24" spans="1:8" x14ac:dyDescent="0.25">
      <c r="A24" s="7">
        <v>13</v>
      </c>
      <c r="B24" s="21" t="s">
        <v>39</v>
      </c>
      <c r="C24" s="18" t="s">
        <v>19</v>
      </c>
      <c r="D24" s="34">
        <v>12</v>
      </c>
      <c r="E24" s="16">
        <v>2965</v>
      </c>
      <c r="F24" s="30">
        <v>0.23</v>
      </c>
      <c r="G24" s="16">
        <f t="shared" si="1"/>
        <v>681.95</v>
      </c>
      <c r="H24" s="31">
        <f t="shared" si="0"/>
        <v>35580</v>
      </c>
    </row>
    <row r="25" spans="1:8" x14ac:dyDescent="0.25">
      <c r="A25" s="7">
        <v>14</v>
      </c>
      <c r="B25" s="36" t="s">
        <v>40</v>
      </c>
      <c r="C25" s="18" t="s">
        <v>19</v>
      </c>
      <c r="D25" s="34">
        <v>12</v>
      </c>
      <c r="E25" s="16">
        <v>660</v>
      </c>
      <c r="F25" s="30">
        <v>0.23</v>
      </c>
      <c r="G25" s="16">
        <f t="shared" si="1"/>
        <v>151.80000000000001</v>
      </c>
      <c r="H25" s="31">
        <f t="shared" ref="H25" si="6">D25*E25</f>
        <v>7920</v>
      </c>
    </row>
    <row r="26" spans="1:8" s="38" customFormat="1" x14ac:dyDescent="0.25">
      <c r="A26" s="54" t="s">
        <v>21</v>
      </c>
      <c r="B26" s="54"/>
      <c r="C26" s="54"/>
      <c r="D26" s="54"/>
      <c r="E26" s="54"/>
      <c r="F26" s="54"/>
      <c r="G26" s="54"/>
      <c r="H26" s="6">
        <f>SUM(H12:H25)</f>
        <v>208140</v>
      </c>
    </row>
    <row r="27" spans="1:8" x14ac:dyDescent="0.25">
      <c r="B27" s="17"/>
      <c r="C27" s="17"/>
    </row>
    <row r="28" spans="1:8" x14ac:dyDescent="0.25">
      <c r="A28" s="49" t="s">
        <v>0</v>
      </c>
      <c r="B28" s="50" t="s">
        <v>17</v>
      </c>
      <c r="C28" s="55" t="s">
        <v>22</v>
      </c>
      <c r="D28" s="51" t="s">
        <v>20</v>
      </c>
      <c r="E28" s="49" t="s">
        <v>1</v>
      </c>
      <c r="F28" s="53" t="s">
        <v>2</v>
      </c>
      <c r="G28" s="53"/>
      <c r="H28" s="51" t="s">
        <v>6</v>
      </c>
    </row>
    <row r="29" spans="1:8" x14ac:dyDescent="0.25">
      <c r="A29" s="49"/>
      <c r="B29" s="50"/>
      <c r="C29" s="56"/>
      <c r="D29" s="52"/>
      <c r="E29" s="49"/>
      <c r="F29" s="26" t="s">
        <v>3</v>
      </c>
      <c r="G29" s="26" t="s">
        <v>4</v>
      </c>
      <c r="H29" s="52"/>
    </row>
    <row r="30" spans="1:8" x14ac:dyDescent="0.25">
      <c r="A30" s="46" t="s">
        <v>30</v>
      </c>
      <c r="B30" s="47"/>
      <c r="C30" s="47"/>
      <c r="D30" s="47"/>
      <c r="E30" s="47"/>
      <c r="F30" s="47"/>
      <c r="G30" s="47"/>
      <c r="H30" s="48"/>
    </row>
    <row r="31" spans="1:8" s="38" customFormat="1" ht="24" x14ac:dyDescent="0.25">
      <c r="A31" s="7">
        <v>15</v>
      </c>
      <c r="B31" s="21" t="s">
        <v>42</v>
      </c>
      <c r="C31" s="18" t="s">
        <v>45</v>
      </c>
      <c r="D31" s="41">
        <v>4</v>
      </c>
      <c r="E31" s="16">
        <v>700</v>
      </c>
      <c r="F31" s="32">
        <v>0.23</v>
      </c>
      <c r="G31" s="16">
        <f>E31*F31</f>
        <v>161</v>
      </c>
      <c r="H31" s="31">
        <f t="shared" ref="H31:H33" si="7">D31*E31</f>
        <v>2800</v>
      </c>
    </row>
    <row r="32" spans="1:8" s="38" customFormat="1" ht="24" x14ac:dyDescent="0.25">
      <c r="A32" s="7">
        <v>16</v>
      </c>
      <c r="B32" s="39" t="s">
        <v>43</v>
      </c>
      <c r="C32" s="18" t="s">
        <v>45</v>
      </c>
      <c r="D32" s="41">
        <v>4</v>
      </c>
      <c r="E32" s="16">
        <v>1000</v>
      </c>
      <c r="F32" s="32">
        <v>0.23</v>
      </c>
      <c r="G32" s="16">
        <f t="shared" ref="G32:G34" si="8">E32*F32</f>
        <v>230</v>
      </c>
      <c r="H32" s="31">
        <f t="shared" si="7"/>
        <v>4000</v>
      </c>
    </row>
    <row r="33" spans="1:9" s="38" customFormat="1" ht="24" x14ac:dyDescent="0.25">
      <c r="A33" s="37">
        <v>17</v>
      </c>
      <c r="B33" s="39" t="s">
        <v>44</v>
      </c>
      <c r="C33" s="18" t="s">
        <v>45</v>
      </c>
      <c r="D33" s="40">
        <v>4</v>
      </c>
      <c r="E33" s="16">
        <v>700</v>
      </c>
      <c r="F33" s="32">
        <v>0.23</v>
      </c>
      <c r="G33" s="16">
        <f t="shared" si="8"/>
        <v>161</v>
      </c>
      <c r="H33" s="31">
        <f t="shared" si="7"/>
        <v>2800</v>
      </c>
    </row>
    <row r="34" spans="1:9" x14ac:dyDescent="0.25">
      <c r="A34" s="7">
        <v>22</v>
      </c>
      <c r="B34" s="23" t="s">
        <v>25</v>
      </c>
      <c r="C34" s="23" t="s">
        <v>26</v>
      </c>
      <c r="D34" s="40">
        <v>1</v>
      </c>
      <c r="E34" s="16">
        <v>5965</v>
      </c>
      <c r="F34" s="33">
        <v>0.23</v>
      </c>
      <c r="G34" s="16">
        <f t="shared" si="8"/>
        <v>1371.95</v>
      </c>
      <c r="H34" s="31">
        <f>D34*E34</f>
        <v>5965</v>
      </c>
    </row>
    <row r="35" spans="1:9" x14ac:dyDescent="0.25">
      <c r="A35" s="43" t="s">
        <v>24</v>
      </c>
      <c r="B35" s="44"/>
      <c r="C35" s="44"/>
      <c r="D35" s="44"/>
      <c r="E35" s="44"/>
      <c r="F35" s="44"/>
      <c r="G35" s="45"/>
      <c r="H35" s="6">
        <f>SUM(H31:H34)</f>
        <v>15565</v>
      </c>
    </row>
    <row r="36" spans="1:9" x14ac:dyDescent="0.25">
      <c r="A36" s="46" t="s">
        <v>46</v>
      </c>
      <c r="B36" s="47"/>
      <c r="C36" s="47"/>
      <c r="D36" s="47"/>
      <c r="E36" s="47"/>
      <c r="F36" s="47"/>
      <c r="G36" s="47"/>
      <c r="H36" s="48"/>
    </row>
    <row r="37" spans="1:9" x14ac:dyDescent="0.25">
      <c r="A37" s="7">
        <v>18</v>
      </c>
      <c r="B37" s="23" t="s">
        <v>11</v>
      </c>
      <c r="C37" s="23" t="s">
        <v>23</v>
      </c>
      <c r="D37" s="40">
        <v>1200</v>
      </c>
      <c r="E37" s="16">
        <v>5.25</v>
      </c>
      <c r="F37" s="32">
        <v>0.23</v>
      </c>
      <c r="G37" s="16">
        <f>E37*F37</f>
        <v>1.2075</v>
      </c>
      <c r="H37" s="31">
        <f>D37*E37</f>
        <v>6300</v>
      </c>
    </row>
    <row r="38" spans="1:9" x14ac:dyDescent="0.25">
      <c r="A38" s="7">
        <v>19</v>
      </c>
      <c r="B38" s="23" t="s">
        <v>12</v>
      </c>
      <c r="C38" s="27" t="s">
        <v>23</v>
      </c>
      <c r="D38" s="28">
        <v>600</v>
      </c>
      <c r="E38" s="16">
        <v>5.77</v>
      </c>
      <c r="F38" s="32">
        <v>0.23</v>
      </c>
      <c r="G38" s="16">
        <f t="shared" ref="G38:G40" si="9">E38*F38</f>
        <v>1.3270999999999999</v>
      </c>
      <c r="H38" s="31">
        <f>D38*E38</f>
        <v>3461.9999999999995</v>
      </c>
    </row>
    <row r="39" spans="1:9" x14ac:dyDescent="0.25">
      <c r="A39" s="7">
        <v>20</v>
      </c>
      <c r="B39" s="23" t="s">
        <v>13</v>
      </c>
      <c r="C39" s="27" t="s">
        <v>23</v>
      </c>
      <c r="D39" s="28">
        <v>600</v>
      </c>
      <c r="E39" s="16">
        <v>7.75</v>
      </c>
      <c r="F39" s="32">
        <v>0.23</v>
      </c>
      <c r="G39" s="16">
        <f t="shared" si="9"/>
        <v>1.7825</v>
      </c>
      <c r="H39" s="31">
        <f>D39*E39</f>
        <v>4650</v>
      </c>
    </row>
    <row r="40" spans="1:9" x14ac:dyDescent="0.25">
      <c r="A40" s="7">
        <v>21</v>
      </c>
      <c r="B40" s="23" t="s">
        <v>14</v>
      </c>
      <c r="C40" s="27" t="s">
        <v>23</v>
      </c>
      <c r="D40" s="28">
        <v>600</v>
      </c>
      <c r="E40" s="16">
        <v>7.75</v>
      </c>
      <c r="F40" s="32">
        <v>0.23</v>
      </c>
      <c r="G40" s="16">
        <f t="shared" si="9"/>
        <v>1.7825</v>
      </c>
      <c r="H40" s="31">
        <f>D40*E40</f>
        <v>4650</v>
      </c>
    </row>
    <row r="42" spans="1:9" x14ac:dyDescent="0.25">
      <c r="A42" s="43" t="s">
        <v>48</v>
      </c>
      <c r="B42" s="44"/>
      <c r="C42" s="44"/>
      <c r="D42" s="44"/>
      <c r="E42" s="44"/>
      <c r="F42" s="44"/>
      <c r="G42" s="45"/>
      <c r="H42" s="6">
        <f>SUM(H37:H40)</f>
        <v>19062</v>
      </c>
      <c r="I42" s="8"/>
    </row>
    <row r="43" spans="1:9" s="10" customFormat="1" x14ac:dyDescent="0.25">
      <c r="A43" s="9"/>
      <c r="D43" s="11"/>
      <c r="E43" s="11"/>
      <c r="F43" s="11"/>
      <c r="G43" s="11"/>
      <c r="H43" s="12"/>
      <c r="I43" s="9"/>
    </row>
    <row r="44" spans="1:9" x14ac:dyDescent="0.25">
      <c r="A44" s="8"/>
      <c r="D44" s="43" t="s">
        <v>47</v>
      </c>
      <c r="E44" s="44"/>
      <c r="F44" s="44"/>
      <c r="G44" s="45"/>
      <c r="H44" s="13">
        <f>H26+H35+H42</f>
        <v>242767</v>
      </c>
      <c r="I44" s="8"/>
    </row>
    <row r="46" spans="1:9" x14ac:dyDescent="0.25">
      <c r="A46" s="14" t="s">
        <v>15</v>
      </c>
      <c r="B46" s="15"/>
      <c r="C46" s="15"/>
      <c r="D46" s="15"/>
      <c r="E46" s="15"/>
      <c r="F46" s="15"/>
    </row>
    <row r="47" spans="1:9" x14ac:dyDescent="0.25">
      <c r="A47" s="14" t="s">
        <v>16</v>
      </c>
      <c r="B47" s="15"/>
      <c r="C47" s="15"/>
      <c r="D47" s="15"/>
      <c r="E47" s="15"/>
      <c r="F47" s="15"/>
    </row>
    <row r="48" spans="1:9" x14ac:dyDescent="0.25">
      <c r="A48" s="14" t="s">
        <v>8</v>
      </c>
      <c r="B48" s="15"/>
      <c r="C48" s="15"/>
      <c r="D48" s="15"/>
      <c r="E48" s="15"/>
      <c r="F48" s="15"/>
    </row>
    <row r="49" spans="1:6" x14ac:dyDescent="0.25">
      <c r="A49" s="14" t="s">
        <v>7</v>
      </c>
      <c r="B49" s="14"/>
      <c r="C49" s="14"/>
      <c r="D49" s="14"/>
      <c r="E49" s="14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4" t="s">
        <v>5</v>
      </c>
      <c r="B53" s="5"/>
      <c r="C53" s="15"/>
      <c r="D53" s="5"/>
      <c r="E53" s="5"/>
      <c r="F53" s="5"/>
    </row>
    <row r="54" spans="1:6" x14ac:dyDescent="0.25">
      <c r="A54" s="4"/>
      <c r="B54" s="5"/>
      <c r="C54" s="15"/>
      <c r="D54" s="5"/>
      <c r="E54" s="5"/>
      <c r="F54" s="5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42"/>
      <c r="B56" s="42"/>
      <c r="C56" s="42"/>
      <c r="D56" s="42"/>
      <c r="E56" s="42"/>
      <c r="F56" s="3"/>
    </row>
  </sheetData>
  <mergeCells count="25">
    <mergeCell ref="A26:G26"/>
    <mergeCell ref="C28:C29"/>
    <mergeCell ref="A5:H5"/>
    <mergeCell ref="A7:H7"/>
    <mergeCell ref="A10:A11"/>
    <mergeCell ref="D10:D11"/>
    <mergeCell ref="H10:H11"/>
    <mergeCell ref="A6:H6"/>
    <mergeCell ref="B10:B11"/>
    <mergeCell ref="F10:G10"/>
    <mergeCell ref="C10:C11"/>
    <mergeCell ref="A9:B9"/>
    <mergeCell ref="E10:E11"/>
    <mergeCell ref="H28:H29"/>
    <mergeCell ref="A56:E56"/>
    <mergeCell ref="D44:G44"/>
    <mergeCell ref="A30:H30"/>
    <mergeCell ref="A42:G42"/>
    <mergeCell ref="A28:A29"/>
    <mergeCell ref="B28:B29"/>
    <mergeCell ref="D28:D29"/>
    <mergeCell ref="E28:E29"/>
    <mergeCell ref="F28:G28"/>
    <mergeCell ref="A36:H36"/>
    <mergeCell ref="A35:G35"/>
  </mergeCells>
  <printOptions horizontalCentered="1" verticalCentered="1"/>
  <pageMargins left="0.70866141732283472" right="0.70866141732283472" top="0.31496062992125984" bottom="0.74803149606299213" header="0.31496062992125984" footer="0.31496062992125984"/>
  <pageSetup paperSize="9" scale="85" orientation="portrait" r:id="rId1"/>
  <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0eu5SBx1xPJrUC6yAd/eNvQacTA=</DigestValue>
    </Reference>
    <Reference Type="http://www.w3.org/2000/09/xmldsig#Object" URI="#idOfficeObject">
      <DigestMethod Algorithm="http://www.w3.org/2000/09/xmldsig#sha1"/>
      <DigestValue>1eNmH5SOn2iM9RPTRxLOPICm5Kw=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YF4ofPYML1s88pgzOeECvaSl99w=</DigestValue>
    </Reference>
  </SignedInfo>
  <SignatureValue>g3YvSckjXo0t/at0bm1Chw9eOZWaliTcAVoIU5j/GpadxI4kxIoLfDjJZHBnIHBzo2W1XMzWjKep
6E8ZnXVpDMkD6iE9vFS0cCTVO+lt6NQkD6A6SbAeb8Px5iLJEM/FlzjBFJc97jFvfRLtiLDDN5X9
ABCaR61XnnW6Zxxf8CmgI4i75NhJoPH0WVj2ATiPwVBto3HmLyvBWilSIwLcWYdSgBLb0psgV2Iv
UnFWmXVSe3njITGExSyw/DY+HKMJ7pdNDwkoHrMHCwGY9H0udA7wT0sqeXRUnDlMY+1eA3EWLgVa
acZcTr9V0fPj/39YbQeV3fa2JVWCdTERHiFgHw==</SignatureValue>
  <KeyInfo>
    <X509Data>
      <X509Certificate>MIIESDCCAzCgAwIBAgIDALUzMA0GCSqGSIb3DQEBBQUAMIGwMQswCQYDVQQGEwJQVDEQMA4GA1UECAwHTWFkZWlyYTE/MD0GA1UECgw2QWNhZGVtaWEgSW5mb3JtYXRpY2EgQnJhdmEsIEVuZ2VuaGFyaWEgZGUgU2lzdGVtYXMgTGRhMRAwDgYDVQQLDAdhY2luR292MRwwGgYDVQQDDBNBQ0lOIFN1YiBSb290IENBIDAxMR4wHAYJKoZIhvcNAQkBFg9pbmZvQGFjaW5nb3YucHQwHhcNMTUwMTI3MTE1MjA5WhcNMTgwMTI2MTE1MjA5WjCCAQMxCzAJBgNVBAYTAlBUMREwDwYDVQQIEwhQb3J0dWdhbDE8MDoGA1UEBxMzQXZlbmlkYSBDb3JvbmVsIEVkdWFyZG8gR2FsaGFyZG8sIDE0IEMgR2FsZXJpYXMgQS9DMSswKQYDVQQKEyJJbnRlcmxpbXBlIC0gRmFjaWxpdHkgc2VydmljZXMsIFNBMSowKAYDVQQLFCFhY2luR292IC0gUGxhdGFmb3JtYSBFbGVjdHLDs25pY2ExJTAjBgNVBAMUHE9uZGluYSBCYXJib3NhIE1hY2llbCBMZWl0428xIzAhBgkqhkiG9w0BCQEWFGdlcmFsQGludGVybGltcGUuY29tMIIBIjANBgkqhkiG9w0BAQEFAAOCAQ8AMIIBCgKCAQEA0UdI00WtRwLB1muH54RP9B0KjqFbj19v47hkhAe8OCrbhMkZak557emav5OT6n8Kz2OtYXXZFLeyYwPUvbj+2vfueBSdT4pCe6rRfGXuCGsp/AJdfg2FHkxCbIUvdZy+oraqUvlB3MRpWl4KdmaiL57q9sFoOtxzFMD8ObF67HoGn/e0NAdXfoRq/Bur09ay/I6UC7lFZvjq356bHFBPvRYC7MD3huh7XTSTSEX+ddw5CekF8xKqSAXmJ1Lu7rvgjkS8HxyHZWwjygo0tHjTeS6e3lpZw9RbJ7K/LSfB6EOvo+Jqa8Nzhn+y3yZaDA7FHpwhLaMJM0lNUuUB4XSX2QIDAQABoxUwEzARBglghkgBhvhCAQEEBAMCBaAwDQYJKoZIhvcNAQEFBQADggEBAGQuiRoc/n2FAoVxEMA74kKqFX0WA6e6IBL/Sl032WJ6WpDtVSaVslqQOSBVw5kCm+lpMtOVwDzDRe8pnFGgXiP1Vq1sGMNFxLW/GDCncjRhNRmHv5Ta+eD3feEskC1Byeu9rd7LqM9uNtMmeJjXQ+dq4Me3Tqv+vVfCL6LGHS3ZKzmL5BqOyiZcyHHOtRQO8g3pJgr3iSAwfNroOxV05No4yzYbmRuqxTQij70q5euLoU6l0Tl57seCnUTnwxqFmR451TSHM8tAMy0WULjgsQ/0vezv6y/9T/2FyqnjvVT/UQ1gumUv4cY26ZzdaBFSRTXfjQxM1s1wxkQrBdKicR8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cTynt6fprg8uGyZc5whFx85fpdk=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00qUwaDJ23mRETp7a1xKDal0620=</DigestValue>
      </Reference>
      <Reference URI="/xl/media/image1.png?ContentType=image/png">
        <DigestMethod Algorithm="http://www.w3.org/2000/09/xmldsig#sha1"/>
        <DigestValue>QRifgnMAbgc9o7fiwW8DAGppeFA=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rKOHoj1pxo03X5wQEjucyuY42kg=</DigestValue>
      </Reference>
      <Reference URI="/xl/sharedStrings.xml?ContentType=application/vnd.openxmlformats-officedocument.spreadsheetml.sharedStrings+xml">
        <DigestMethod Algorithm="http://www.w3.org/2000/09/xmldsig#sha1"/>
        <DigestValue>KkE33B243nAHqlK5rIi+rjEDk38=</DigestValue>
      </Reference>
      <Reference URI="/xl/styles.xml?ContentType=application/vnd.openxmlformats-officedocument.spreadsheetml.styles+xml">
        <DigestMethod Algorithm="http://www.w3.org/2000/09/xmldsig#sha1"/>
        <DigestValue>2LC7M0CJDVeJxeIPIROB3ws3SV0=</DigestValue>
      </Reference>
      <Reference URI="/xl/theme/theme1.xml?ContentType=application/vnd.openxmlformats-officedocument.theme+xml">
        <DigestMethod Algorithm="http://www.w3.org/2000/09/xmldsig#sha1"/>
        <DigestValue>2cAinW39IqucrN1v0RFsYawYPlw=</DigestValue>
      </Reference>
      <Reference URI="/xl/workbook.xml?ContentType=application/vnd.openxmlformats-officedocument.spreadsheetml.sheet.main+xml">
        <DigestMethod Algorithm="http://www.w3.org/2000/09/xmldsig#sha1"/>
        <DigestValue>6yBopxMOryOl9XVnkNihoQZDBbM=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worksheets/sheet1.xml?ContentType=application/vnd.openxmlformats-officedocument.spreadsheetml.worksheet+xml">
        <DigestMethod Algorithm="http://www.w3.org/2000/09/xmldsig#sha1"/>
        <DigestValue>D3iGrecFzoL6zt8Cg6IEYbRqdn4=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2016-04-22T11:18:30Z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Convite n.º2/2016</SignatureComments>
          <WindowsVersion>6.2</WindowsVersion>
          <OfficeVersion>15.0</OfficeVersion>
          <ApplicationVersion>15.0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2016-04-22T11:18:30Z</xd:SigningTime>
          <xd:SigningCertificate>
            <xd:Cert>
              <xd:CertDigest>
                <DigestMethod Algorithm="http://www.w3.org/2000/09/xmldsig#sha1"/>
                <DigestValue>zlaUXR6+9xWX/abxCFAsenLwW4I=</DigestValue>
              </xd:CertDigest>
              <xd:IssuerSerial>
                <X509IssuerName>E=info@acingov.pt, CN=ACIN Sub Root CA 01, OU=acinGov, O="Academia Informatica Brava, Engenharia de Sistemas Lda", S=Madeira, C=PT</X509IssuerName>
                <X509SerialNumber>46387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Aprovou este documento</xd:Description>
            </xd:CommitmentTypeId>
            <xd:AllSignedDataObjects/>
            <xd:CommitmentTypeQualifiers>
              <xd:CommitmentTypeQualifier>Convite n.º2/2016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EDCCAvigAwIBAgIBdzANBgkqhkiG9w0BAQUFADCBtDELMAkGA1UEBhMCUFQxEDAOBgNVBAgMB01hZGVpcmExFjAUBgNVBAcMDVJpYmVpcmEgQnJhdmExPzA9BgNVBAoMNkFjYWRlbWlhIEluZm9ybWF0aWNhIEJyYXZhLCBFbmdlbmhhcmlhIGRlIFNpc3RlbWFzIExkYTEVMBMGA1UEAwwMQUNJTiBSb290IENBMSMwIQYJKoZIhvcNAQkBFhRpbmZvYWNhZGVtaWFAYWNpbi5wdDAeFw0xMDExMDUwOTAyNDFaFw0zMDEwMzEwOTAyNDFaMIGwMQswCQYDVQQGEwJQVDEQMA4GA1UECAwHTWFkZWlyYTE/MD0GA1UECgw2QWNhZGVtaWEgSW5mb3JtYXRpY2EgQnJhdmEsIEVuZ2VuaGFyaWEgZGUgU2lzdGVtYXMgTGRhMRAwDgYDVQQLDAdhY2luR292MRwwGgYDVQQDDBNBQ0lOIFN1YiBSb290IENBIDAxMR4wHAYJKoZIhvcNAQkBFg9pbmZvQGFjaW5nb3YucHQwggEiMA0GCSqGSIb3DQEBAQUAA4IBDwAwggEKAoIBAQDLQOwwI84bjZHgMkCNW89Sa8c7F595Yx6iVsteP7hrTJfYv3rxtKhZklv6bo/QXs9D/n+Vsa6Syz/CZHUSId/hOZR9IcDoB4Jmo1SOfs5FWDehvYFZJWoHfQeQQpDXrFpLaxn28vbq0hj7c7rf94sHxweFeSVcjjpOKlaOwxUv1+9ktTQfJn4WFLtyVmD3S5Djvsum/wNfJSq66YXJe+RfHOksknaBMRUTko47JZG9rU5WQQurF5Y7kh2KZCZ63XXcLapkIcHlb9Cpyavv014ulB0OtoEoVrNlmkBA+RzUxxhsfHX+0yBTy2PhGyjZhBAtiqINxFU27njTZfhJDqInAgMBAAGjLzAtMB0GA1UdDgQWBBQcRXxSRVK9/fVZQsLXu9HmaV/DLjAMBgNVHRMEBTADAQH/MA0GCSqGSIb3DQEBBQUAA4IBAQAMMukNE16E4YZhWe2mUpMEHA6ziUwWz0klOdIEMgc3IVUb6Gc1u2V0uu2W9jW2uTPp9858gHLdaMhewTq+hSx1iEVu7NbfsXYS/JMNg99bavNyIXMEsAjkUzuHGSiEo/3sAE0boYB9rL+3TK6j7IZyXbWkps0mCG0OI88XmdRHujo91D4MPys+ABMPrruv7R+2/SDQuvMpk0WXnDri6OF3Pk0R95BjXOBIkg/jHXYXRMevzSX7vd1cYsZTh/8E9uel5+MH+1Vv9lpy3wx9ZcCmm33UvVSH4mb4nRgTVa26KgFZsCAHwCt+9PK5RGCfzakF996sadjMjnd+ONsWCh33</xd:EncapsulatedX509Certificate>
            <xd:EncapsulatedX509Certificate>MIIEHDCCAwSgAwIBAgIJAPVCGyYVIY7sMA0GCSqGSIb3DQEBBQUAMIG0MQswCQYDVQQGEwJQVDEQMA4GA1UECAwHTWFkZWlyYTEWMBQGA1UEBwwNUmliZWlyYSBCcmF2YTE/MD0GA1UECgw2QWNhZGVtaWEgSW5mb3JtYXRpY2EgQnJhdmEsIEVuZ2VuaGFyaWEgZGUgU2lzdGVtYXMgTGRhMRUwEwYDVQQDDAxBQ0lOIFJvb3QgQ0ExIzAhBgkqhkiG9w0BCQEWFGluZm9hY2FkZW1pYUBhY2luLnB0MB4XDTEwMTEwNTA4NTY1OVoXDTMwMTAzMTA4NTY1OVowgbQxCzAJBgNVBAYTAlBUMRAwDgYDVQQIDAdNYWRlaXJhMRYwFAYDVQQHDA1SaWJlaXJhIEJyYXZhMT8wPQYDVQQKDDZBY2FkZW1pYSBJbmZvcm1hdGljYSBCcmF2YSwgRW5nZW5oYXJpYSBkZSBTaXN0ZW1hcyBMZGExFTATBgNVBAMMDEFDSU4gUm9vdCBDQTEjMCEGCSqGSIb3DQEJARYUaW5mb2FjYWRlbWlhQGFjaW4ucHQwggEiMA0GCSqGSIb3DQEBAQUAA4IBDwAwggEKAoIBAQC+kK3WV5OvRc2xqyuB2M2kLZxZhdZdJhPUu6/1CuLrK5D4wmrRk8ds273D3HnzMImzPCbWp0Fc7T5HsskKfFnZQcc4xuJPph+JQd9pGro4wIQx2u+gU2hHm3G9Cxl5xxgOUiqhsrrg7iqqwFQRYw8yDfFIwlACJ/NVjDiwg6MqRyqoahMMVOvn24sB8iZaPfHfni8O6KMdW0U+RBSs3tFOMbnk3OD4XKwVY/9a47QpFjBaoiSJzSToWZ03DFyPbfLiPF77SGSlJBZMrQWbF+znFDZ/2ly1ImgcC7YN+MkNCJ1MmauVZPVWoK8heSCvBCz5iXKUnRPtwJi5gdcT9G7FAgMBAAGjLzAtMB0GA1UdDgQWBBSzA4O6wdGQbtgDGv18gxECVAcyyTAMBgNVHRMEBTADAQH/MA0GCSqGSIb3DQEBBQUAA4IBAQC2sHrd/uIBQIr6mL5onhxsZeHSWZhjBTvhrCE+QuxctCNSee8Luu4ryutcqQn3qdrjy65nQzh6oafjUzgT0023znPfQG2IF/ubFZdie2I79p2gOr7+TVaX+sRnmU5tZB3OYts7Yi3njNVsyk+9t2h5ludQMvDPhQ8QuBtGXT0sOM0uHqQcrUQCD7UjL5j7/pfUHz4HVvSH3YNhAg6K/ukoptIAQnp0BKMvyzu0DTYdjw3gTA8XMQdt7Sc4XY43ntiSm52mB8pfeVI9+MNy1IFwWc7qXoGMGo9jUQ+5wqdL5Erdkf392PosKe5/VxalmKMDwXwbtPKJg6m1DHglB4CC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Rui Matias</cp:lastModifiedBy>
  <cp:lastPrinted>2016-04-20T13:20:56Z</cp:lastPrinted>
  <dcterms:created xsi:type="dcterms:W3CDTF">2012-03-05T09:26:43Z</dcterms:created>
  <dcterms:modified xsi:type="dcterms:W3CDTF">2016-04-22T11:18:07Z</dcterms:modified>
</cp:coreProperties>
</file>